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OneDrive for Business\400. Grants\3. RFA and APS\RFA-2016-001-Business Associations\1. RFA\"/>
    </mc:Choice>
  </mc:AlternateContent>
  <bookViews>
    <workbookView xWindow="120" yWindow="48" windowWidth="10140" windowHeight="3792" tabRatio="807"/>
  </bookViews>
  <sheets>
    <sheet name="Buget GENERAL" sheetId="9" r:id="rId1"/>
    <sheet name="Budget Lunar-Beneficiar" sheetId="14" r:id="rId2"/>
    <sheet name="Buget Lunar-Proiectul " sheetId="2" r:id="rId3"/>
    <sheet name="PPTO POR HITOS" sheetId="10" state="hidden" r:id="rId4"/>
    <sheet name="Fog y Simplificado" sheetId="3" state="hidden" r:id="rId5"/>
    <sheet name="Eventos" sheetId="6" state="hidden" r:id="rId6"/>
    <sheet name="Subcontrato Precio Fijo" sheetId="8" state="hidden" r:id="rId7"/>
    <sheet name="Buget pe Etape" sheetId="12" state="hidden" r:id="rId8"/>
  </sheets>
  <definedNames>
    <definedName name="_MailOriginal" localSheetId="3">'PPTO POR HITOS'!#REF!</definedName>
  </definedNames>
  <calcPr calcId="162913" iterateDelta="0"/>
</workbook>
</file>

<file path=xl/calcChain.xml><?xml version="1.0" encoding="utf-8"?>
<calcChain xmlns="http://schemas.openxmlformats.org/spreadsheetml/2006/main">
  <c r="H10" i="9" l="1"/>
  <c r="N39" i="14" l="1"/>
  <c r="O39" i="14" s="1"/>
  <c r="M39" i="14"/>
  <c r="L39" i="14"/>
  <c r="K39" i="14"/>
  <c r="J39" i="14"/>
  <c r="I39" i="14"/>
  <c r="H39" i="14"/>
  <c r="G39" i="14"/>
  <c r="F39" i="14"/>
  <c r="E39" i="14"/>
  <c r="D39" i="14"/>
  <c r="C39" i="14"/>
  <c r="B39" i="14"/>
  <c r="N38" i="14"/>
  <c r="N37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N34" i="14"/>
  <c r="N33" i="14"/>
  <c r="N35" i="14" s="1"/>
  <c r="O35" i="14" s="1"/>
  <c r="N32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N30" i="14"/>
  <c r="N29" i="14"/>
  <c r="N31" i="14" s="1"/>
  <c r="O31" i="14" s="1"/>
  <c r="M27" i="14"/>
  <c r="L27" i="14"/>
  <c r="K27" i="14"/>
  <c r="J27" i="14"/>
  <c r="I27" i="14"/>
  <c r="H27" i="14"/>
  <c r="G27" i="14"/>
  <c r="F27" i="14"/>
  <c r="E27" i="14"/>
  <c r="D27" i="14"/>
  <c r="C27" i="14"/>
  <c r="B27" i="14"/>
  <c r="N26" i="14"/>
  <c r="N25" i="14"/>
  <c r="N27" i="14" s="1"/>
  <c r="M23" i="14"/>
  <c r="L23" i="14"/>
  <c r="K23" i="14"/>
  <c r="J23" i="14"/>
  <c r="I23" i="14"/>
  <c r="I40" i="14" s="1"/>
  <c r="H23" i="14"/>
  <c r="G23" i="14"/>
  <c r="F23" i="14"/>
  <c r="E23" i="14"/>
  <c r="D23" i="14"/>
  <c r="C23" i="14"/>
  <c r="B23" i="14"/>
  <c r="N22" i="14"/>
  <c r="N21" i="14"/>
  <c r="N23" i="14" s="1"/>
  <c r="M19" i="14"/>
  <c r="L19" i="14"/>
  <c r="K19" i="14"/>
  <c r="J19" i="14"/>
  <c r="I19" i="14"/>
  <c r="H19" i="14"/>
  <c r="G19" i="14"/>
  <c r="F19" i="14"/>
  <c r="E19" i="14"/>
  <c r="D19" i="14"/>
  <c r="C19" i="14"/>
  <c r="B19" i="14"/>
  <c r="N18" i="14"/>
  <c r="N17" i="14"/>
  <c r="N19" i="14" s="1"/>
  <c r="O19" i="14" s="1"/>
  <c r="M15" i="14"/>
  <c r="L15" i="14"/>
  <c r="K15" i="14"/>
  <c r="J15" i="14"/>
  <c r="I15" i="14"/>
  <c r="H15" i="14"/>
  <c r="G15" i="14"/>
  <c r="F15" i="14"/>
  <c r="E15" i="14"/>
  <c r="D15" i="14"/>
  <c r="C15" i="14"/>
  <c r="B15" i="14"/>
  <c r="N14" i="14"/>
  <c r="N13" i="14"/>
  <c r="N15" i="14" s="1"/>
  <c r="O15" i="14" s="1"/>
  <c r="N11" i="14"/>
  <c r="M11" i="14"/>
  <c r="M40" i="14" s="1"/>
  <c r="L11" i="14"/>
  <c r="L40" i="14" s="1"/>
  <c r="K11" i="14"/>
  <c r="J11" i="14"/>
  <c r="J40" i="14" s="1"/>
  <c r="I11" i="14"/>
  <c r="H11" i="14"/>
  <c r="H40" i="14" s="1"/>
  <c r="G11" i="14"/>
  <c r="F11" i="14"/>
  <c r="F40" i="14" s="1"/>
  <c r="E11" i="14"/>
  <c r="E40" i="14" s="1"/>
  <c r="D11" i="14"/>
  <c r="D40" i="14" s="1"/>
  <c r="C11" i="14"/>
  <c r="B11" i="14"/>
  <c r="B40" i="14" s="1"/>
  <c r="N10" i="14"/>
  <c r="N9" i="14"/>
  <c r="M39" i="2"/>
  <c r="L39" i="2"/>
  <c r="K39" i="2"/>
  <c r="J39" i="2"/>
  <c r="I39" i="2"/>
  <c r="H39" i="2"/>
  <c r="G39" i="2"/>
  <c r="F39" i="2"/>
  <c r="E39" i="2"/>
  <c r="D39" i="2"/>
  <c r="C39" i="2"/>
  <c r="B39" i="2"/>
  <c r="M35" i="2"/>
  <c r="L35" i="2"/>
  <c r="K35" i="2"/>
  <c r="J35" i="2"/>
  <c r="I35" i="2"/>
  <c r="H35" i="2"/>
  <c r="G35" i="2"/>
  <c r="F35" i="2"/>
  <c r="E35" i="2"/>
  <c r="D35" i="2"/>
  <c r="C35" i="2"/>
  <c r="B35" i="2"/>
  <c r="M31" i="2"/>
  <c r="L31" i="2"/>
  <c r="K31" i="2"/>
  <c r="J31" i="2"/>
  <c r="I31" i="2"/>
  <c r="H31" i="2"/>
  <c r="G31" i="2"/>
  <c r="F31" i="2"/>
  <c r="E31" i="2"/>
  <c r="D31" i="2"/>
  <c r="C31" i="2"/>
  <c r="B31" i="2"/>
  <c r="M27" i="2"/>
  <c r="L27" i="2"/>
  <c r="K27" i="2"/>
  <c r="J27" i="2"/>
  <c r="I27" i="2"/>
  <c r="H27" i="2"/>
  <c r="G27" i="2"/>
  <c r="F27" i="2"/>
  <c r="E27" i="2"/>
  <c r="D27" i="2"/>
  <c r="C27" i="2"/>
  <c r="B27" i="2"/>
  <c r="M23" i="2"/>
  <c r="L23" i="2"/>
  <c r="K23" i="2"/>
  <c r="J23" i="2"/>
  <c r="I23" i="2"/>
  <c r="H23" i="2"/>
  <c r="G23" i="2"/>
  <c r="F23" i="2"/>
  <c r="E23" i="2"/>
  <c r="D23" i="2"/>
  <c r="C23" i="2"/>
  <c r="B23" i="2"/>
  <c r="M19" i="2"/>
  <c r="L19" i="2"/>
  <c r="K19" i="2"/>
  <c r="J19" i="2"/>
  <c r="I19" i="2"/>
  <c r="H19" i="2"/>
  <c r="G19" i="2"/>
  <c r="F19" i="2"/>
  <c r="E19" i="2"/>
  <c r="D19" i="2"/>
  <c r="C19" i="2"/>
  <c r="C40" i="2" s="1"/>
  <c r="B19" i="2"/>
  <c r="M15" i="2"/>
  <c r="L15" i="2"/>
  <c r="K15" i="2"/>
  <c r="J15" i="2"/>
  <c r="I15" i="2"/>
  <c r="H15" i="2"/>
  <c r="G15" i="2"/>
  <c r="F15" i="2"/>
  <c r="E15" i="2"/>
  <c r="D15" i="2"/>
  <c r="C15" i="2"/>
  <c r="B15" i="2"/>
  <c r="F11" i="2"/>
  <c r="F40" i="2" s="1"/>
  <c r="D11" i="2"/>
  <c r="D40" i="2" s="1"/>
  <c r="C11" i="2"/>
  <c r="B11" i="2"/>
  <c r="B40" i="2" s="1"/>
  <c r="N22" i="2"/>
  <c r="N21" i="2"/>
  <c r="N23" i="2" s="1"/>
  <c r="N40" i="14" l="1"/>
  <c r="C40" i="14"/>
  <c r="G40" i="14"/>
  <c r="O40" i="14" s="1"/>
  <c r="K40" i="14"/>
  <c r="O27" i="14"/>
  <c r="O11" i="14"/>
  <c r="E67" i="9"/>
  <c r="D67" i="9"/>
  <c r="H65" i="9"/>
  <c r="H64" i="9"/>
  <c r="H57" i="9"/>
  <c r="H58" i="9"/>
  <c r="H42" i="9"/>
  <c r="H43" i="9"/>
  <c r="H44" i="9"/>
  <c r="H45" i="9"/>
  <c r="E47" i="9"/>
  <c r="F47" i="9"/>
  <c r="G54" i="9"/>
  <c r="F54" i="9"/>
  <c r="D54" i="9"/>
  <c r="E54" i="9"/>
  <c r="G61" i="9"/>
  <c r="D61" i="9"/>
  <c r="H52" i="9"/>
  <c r="H51" i="9"/>
  <c r="H50" i="9"/>
  <c r="H29" i="9"/>
  <c r="H25" i="9"/>
  <c r="H28" i="9"/>
  <c r="H66" i="9"/>
  <c r="H63" i="9"/>
  <c r="H53" i="9"/>
  <c r="H49" i="9"/>
  <c r="H38" i="9"/>
  <c r="H33" i="9"/>
  <c r="D31" i="9"/>
  <c r="E22" i="9"/>
  <c r="F22" i="9"/>
  <c r="H21" i="9"/>
  <c r="H20" i="9"/>
  <c r="H19" i="9"/>
  <c r="H18" i="9"/>
  <c r="H17" i="9"/>
  <c r="H16" i="9"/>
  <c r="E14" i="9"/>
  <c r="F14" i="9"/>
  <c r="H9" i="9"/>
  <c r="H11" i="9"/>
  <c r="H12" i="9"/>
  <c r="H13" i="9"/>
  <c r="H8" i="9"/>
  <c r="H67" i="9" l="1"/>
  <c r="H54" i="9"/>
  <c r="H14" i="9"/>
  <c r="H22" i="9"/>
  <c r="H39" i="9"/>
  <c r="E59" i="9"/>
  <c r="E60" i="9"/>
  <c r="H60" i="9" s="1"/>
  <c r="F59" i="9"/>
  <c r="F61" i="9" s="1"/>
  <c r="H59" i="9" l="1"/>
  <c r="F24" i="9"/>
  <c r="H24" i="9" s="1"/>
  <c r="D46" i="9"/>
  <c r="H46" i="9" s="1"/>
  <c r="D41" i="9"/>
  <c r="E56" i="9"/>
  <c r="G5" i="12"/>
  <c r="G6" i="12"/>
  <c r="G7" i="12"/>
  <c r="G8" i="12"/>
  <c r="G9" i="12"/>
  <c r="G10" i="12"/>
  <c r="G11" i="12"/>
  <c r="F11" i="12"/>
  <c r="E11" i="12"/>
  <c r="D11" i="12"/>
  <c r="M100" i="10"/>
  <c r="F100" i="10"/>
  <c r="M99" i="10"/>
  <c r="F99" i="10"/>
  <c r="M98" i="10"/>
  <c r="F98" i="10"/>
  <c r="M97" i="10"/>
  <c r="F97" i="10"/>
  <c r="M96" i="10"/>
  <c r="F96" i="10"/>
  <c r="M95" i="10"/>
  <c r="F95" i="10"/>
  <c r="M94" i="10"/>
  <c r="F94" i="10"/>
  <c r="M93" i="10"/>
  <c r="F93" i="10"/>
  <c r="F101" i="10"/>
  <c r="H15" i="10" s="1"/>
  <c r="M83" i="10"/>
  <c r="F83" i="10"/>
  <c r="M82" i="10"/>
  <c r="F82" i="10"/>
  <c r="M81" i="10"/>
  <c r="F81" i="10"/>
  <c r="M80" i="10"/>
  <c r="F80" i="10"/>
  <c r="M79" i="10"/>
  <c r="F79" i="10"/>
  <c r="M78" i="10"/>
  <c r="F78" i="10"/>
  <c r="M77" i="10"/>
  <c r="F77" i="10"/>
  <c r="F84" i="10" s="1"/>
  <c r="H14" i="10" s="1"/>
  <c r="M76" i="10"/>
  <c r="F76" i="10"/>
  <c r="M66" i="10"/>
  <c r="F32" i="10"/>
  <c r="L66" i="10"/>
  <c r="F66" i="10"/>
  <c r="M65" i="10"/>
  <c r="F65" i="10"/>
  <c r="M64" i="10"/>
  <c r="F30" i="10"/>
  <c r="L64" i="10"/>
  <c r="N64" i="10" s="1"/>
  <c r="F64" i="10"/>
  <c r="M63" i="10"/>
  <c r="F63" i="10"/>
  <c r="M62" i="10"/>
  <c r="F28" i="10"/>
  <c r="L62" i="10"/>
  <c r="F62" i="10"/>
  <c r="M61" i="10"/>
  <c r="F61" i="10"/>
  <c r="M60" i="10"/>
  <c r="F26" i="10"/>
  <c r="L60" i="10"/>
  <c r="N60" i="10" s="1"/>
  <c r="F60" i="10"/>
  <c r="M59" i="10"/>
  <c r="F59" i="10"/>
  <c r="F67" i="10"/>
  <c r="H13" i="10" s="1"/>
  <c r="M49" i="10"/>
  <c r="H49" i="10"/>
  <c r="F49" i="10"/>
  <c r="M48" i="10"/>
  <c r="F48" i="10"/>
  <c r="M47" i="10"/>
  <c r="H47" i="10"/>
  <c r="F47" i="10"/>
  <c r="M46" i="10"/>
  <c r="F46" i="10"/>
  <c r="M45" i="10"/>
  <c r="H45" i="10"/>
  <c r="F45" i="10"/>
  <c r="M44" i="10"/>
  <c r="F44" i="10"/>
  <c r="M43" i="10"/>
  <c r="H43" i="10"/>
  <c r="F43" i="10"/>
  <c r="F50" i="10" s="1"/>
  <c r="H12" i="10" s="1"/>
  <c r="M42" i="10"/>
  <c r="F42" i="10"/>
  <c r="M32" i="10"/>
  <c r="J32" i="10"/>
  <c r="H32" i="10"/>
  <c r="J100" i="10"/>
  <c r="M31" i="10"/>
  <c r="F31" i="10"/>
  <c r="L31" i="10"/>
  <c r="H82" i="10"/>
  <c r="M30" i="10"/>
  <c r="J30" i="10"/>
  <c r="H30" i="10"/>
  <c r="J98" i="10"/>
  <c r="M29" i="10"/>
  <c r="F29" i="10"/>
  <c r="L29" i="10"/>
  <c r="H80" i="10"/>
  <c r="M28" i="10"/>
  <c r="J28" i="10"/>
  <c r="H28" i="10"/>
  <c r="J96" i="10"/>
  <c r="M27" i="10"/>
  <c r="F27" i="10"/>
  <c r="L27" i="10"/>
  <c r="H78" i="10"/>
  <c r="M26" i="10"/>
  <c r="J26" i="10"/>
  <c r="H26" i="10"/>
  <c r="J94" i="10"/>
  <c r="M25" i="10"/>
  <c r="F25" i="10"/>
  <c r="L25" i="10"/>
  <c r="H76" i="10"/>
  <c r="D15" i="10"/>
  <c r="C15" i="10"/>
  <c r="D14" i="10"/>
  <c r="C14" i="10"/>
  <c r="D13" i="10"/>
  <c r="C13" i="10"/>
  <c r="D12" i="10"/>
  <c r="C12" i="10"/>
  <c r="D11" i="10"/>
  <c r="C11" i="10"/>
  <c r="J66" i="10"/>
  <c r="H66" i="10"/>
  <c r="N66" i="10"/>
  <c r="F33" i="10"/>
  <c r="H11" i="10"/>
  <c r="L46" i="10"/>
  <c r="H25" i="10"/>
  <c r="N25" i="10" s="1"/>
  <c r="L26" i="10"/>
  <c r="N26" i="10"/>
  <c r="H27" i="10"/>
  <c r="L28" i="10"/>
  <c r="N28" i="10" s="1"/>
  <c r="H29" i="10"/>
  <c r="L30" i="10"/>
  <c r="N30" i="10"/>
  <c r="H31" i="10"/>
  <c r="J31" i="10"/>
  <c r="N31" i="10"/>
  <c r="L32" i="10"/>
  <c r="N32" i="10" s="1"/>
  <c r="J43" i="10"/>
  <c r="J45" i="10"/>
  <c r="J47" i="10"/>
  <c r="J49" i="10"/>
  <c r="L59" i="10"/>
  <c r="H60" i="10"/>
  <c r="L61" i="10"/>
  <c r="N61" i="10" s="1"/>
  <c r="H62" i="10"/>
  <c r="L63" i="10"/>
  <c r="H64" i="10"/>
  <c r="L65" i="10"/>
  <c r="J76" i="10"/>
  <c r="J78" i="10"/>
  <c r="J80" i="10"/>
  <c r="J82" i="10"/>
  <c r="N82" i="10" s="1"/>
  <c r="H93" i="10"/>
  <c r="L94" i="10"/>
  <c r="H95" i="10"/>
  <c r="L96" i="10"/>
  <c r="N96" i="10" s="1"/>
  <c r="H97" i="10"/>
  <c r="L98" i="10"/>
  <c r="H99" i="10"/>
  <c r="L100" i="10"/>
  <c r="N100" i="10" s="1"/>
  <c r="J25" i="10"/>
  <c r="J27" i="10"/>
  <c r="N27" i="10"/>
  <c r="J29" i="10"/>
  <c r="N29" i="10" s="1"/>
  <c r="H42" i="10"/>
  <c r="L43" i="10"/>
  <c r="N43" i="10"/>
  <c r="H44" i="10"/>
  <c r="L45" i="10"/>
  <c r="H46" i="10"/>
  <c r="L47" i="10"/>
  <c r="N47" i="10" s="1"/>
  <c r="H48" i="10"/>
  <c r="L49" i="10"/>
  <c r="N49" i="10"/>
  <c r="J60" i="10"/>
  <c r="J62" i="10"/>
  <c r="N62" i="10"/>
  <c r="J64" i="10"/>
  <c r="L76" i="10"/>
  <c r="H77" i="10"/>
  <c r="H84" i="10" s="1"/>
  <c r="E14" i="10" s="1"/>
  <c r="H79" i="10"/>
  <c r="H81" i="10"/>
  <c r="H83" i="10"/>
  <c r="N83" i="10" s="1"/>
  <c r="L78" i="10"/>
  <c r="L80" i="10"/>
  <c r="N80" i="10"/>
  <c r="L82" i="10"/>
  <c r="J93" i="10"/>
  <c r="J95" i="10"/>
  <c r="N95" i="10" s="1"/>
  <c r="J97" i="10"/>
  <c r="J99" i="10"/>
  <c r="J42" i="10"/>
  <c r="J50" i="10" s="1"/>
  <c r="F12" i="10" s="1"/>
  <c r="J44" i="10"/>
  <c r="N44" i="10" s="1"/>
  <c r="J46" i="10"/>
  <c r="J48" i="10"/>
  <c r="H59" i="10"/>
  <c r="H61" i="10"/>
  <c r="H63" i="10"/>
  <c r="H65" i="10"/>
  <c r="J77" i="10"/>
  <c r="J79" i="10"/>
  <c r="N79" i="10" s="1"/>
  <c r="J81" i="10"/>
  <c r="J83" i="10"/>
  <c r="L93" i="10"/>
  <c r="H94" i="10"/>
  <c r="H101" i="10" s="1"/>
  <c r="E15" i="10" s="1"/>
  <c r="L95" i="10"/>
  <c r="H96" i="10"/>
  <c r="L97" i="10"/>
  <c r="H98" i="10"/>
  <c r="N98" i="10" s="1"/>
  <c r="L99" i="10"/>
  <c r="N99" i="10"/>
  <c r="H100" i="10"/>
  <c r="L42" i="10"/>
  <c r="L50" i="10" s="1"/>
  <c r="L44" i="10"/>
  <c r="L48" i="10"/>
  <c r="N48" i="10"/>
  <c r="J59" i="10"/>
  <c r="J61" i="10"/>
  <c r="J63" i="10"/>
  <c r="N63" i="10" s="1"/>
  <c r="J65" i="10"/>
  <c r="J67" i="10" s="1"/>
  <c r="L77" i="10"/>
  <c r="L79" i="10"/>
  <c r="L81" i="10"/>
  <c r="N81" i="10"/>
  <c r="L83" i="10"/>
  <c r="G67" i="9"/>
  <c r="F67" i="9"/>
  <c r="H56" i="9"/>
  <c r="H61" i="9" s="1"/>
  <c r="G47" i="9"/>
  <c r="G39" i="9"/>
  <c r="F39" i="9"/>
  <c r="D39" i="9"/>
  <c r="G31" i="9"/>
  <c r="G22" i="9"/>
  <c r="G14" i="9"/>
  <c r="N97" i="10"/>
  <c r="H67" i="10"/>
  <c r="E13" i="10" s="1"/>
  <c r="J101" i="10"/>
  <c r="F15" i="10" s="1"/>
  <c r="N76" i="10"/>
  <c r="L84" i="10"/>
  <c r="N84" i="10" s="1"/>
  <c r="H50" i="10"/>
  <c r="E12" i="10" s="1"/>
  <c r="J84" i="10"/>
  <c r="F14" i="10" s="1"/>
  <c r="N59" i="10"/>
  <c r="L67" i="10"/>
  <c r="G13" i="10" s="1"/>
  <c r="N45" i="10"/>
  <c r="H33" i="10"/>
  <c r="E11" i="10" s="1"/>
  <c r="N78" i="10"/>
  <c r="N65" i="10"/>
  <c r="N46" i="10"/>
  <c r="N94" i="10"/>
  <c r="N93" i="10"/>
  <c r="G104" i="8"/>
  <c r="F104" i="8"/>
  <c r="H104" i="8"/>
  <c r="G103" i="8"/>
  <c r="F103" i="8"/>
  <c r="H103" i="8" s="1"/>
  <c r="G102" i="8"/>
  <c r="F102" i="8"/>
  <c r="H102" i="8"/>
  <c r="G101" i="8"/>
  <c r="F101" i="8"/>
  <c r="H101" i="8"/>
  <c r="G100" i="8"/>
  <c r="F100" i="8"/>
  <c r="H100" i="8"/>
  <c r="G99" i="8"/>
  <c r="F99" i="8"/>
  <c r="H99" i="8" s="1"/>
  <c r="G98" i="8"/>
  <c r="F98" i="8"/>
  <c r="H98" i="8"/>
  <c r="G97" i="8"/>
  <c r="F97" i="8"/>
  <c r="G87" i="8"/>
  <c r="F87" i="8"/>
  <c r="H87" i="8" s="1"/>
  <c r="G86" i="8"/>
  <c r="F86" i="8"/>
  <c r="H86" i="8"/>
  <c r="G85" i="8"/>
  <c r="F85" i="8"/>
  <c r="H85" i="8"/>
  <c r="G84" i="8"/>
  <c r="F84" i="8"/>
  <c r="H84" i="8"/>
  <c r="G83" i="8"/>
  <c r="F83" i="8"/>
  <c r="H83" i="8" s="1"/>
  <c r="G82" i="8"/>
  <c r="F82" i="8"/>
  <c r="H82" i="8"/>
  <c r="G81" i="8"/>
  <c r="F81" i="8"/>
  <c r="H81" i="8"/>
  <c r="G80" i="8"/>
  <c r="F80" i="8"/>
  <c r="G70" i="8"/>
  <c r="F70" i="8"/>
  <c r="H70" i="8"/>
  <c r="G69" i="8"/>
  <c r="F69" i="8"/>
  <c r="H69" i="8"/>
  <c r="G68" i="8"/>
  <c r="F68" i="8"/>
  <c r="H68" i="8"/>
  <c r="G67" i="8"/>
  <c r="F67" i="8"/>
  <c r="H67" i="8" s="1"/>
  <c r="G66" i="8"/>
  <c r="F66" i="8"/>
  <c r="H66" i="8"/>
  <c r="G65" i="8"/>
  <c r="F65" i="8"/>
  <c r="H65" i="8"/>
  <c r="G64" i="8"/>
  <c r="F64" i="8"/>
  <c r="H64" i="8" s="1"/>
  <c r="G63" i="8"/>
  <c r="F63" i="8"/>
  <c r="H63" i="8" s="1"/>
  <c r="G53" i="8"/>
  <c r="F53" i="8"/>
  <c r="H53" i="8"/>
  <c r="G52" i="8"/>
  <c r="F52" i="8"/>
  <c r="H52" i="8" s="1"/>
  <c r="G51" i="8"/>
  <c r="F51" i="8"/>
  <c r="H51" i="8" s="1"/>
  <c r="G50" i="8"/>
  <c r="F50" i="8"/>
  <c r="H50" i="8"/>
  <c r="G49" i="8"/>
  <c r="F49" i="8"/>
  <c r="H49" i="8" s="1"/>
  <c r="G48" i="8"/>
  <c r="F48" i="8"/>
  <c r="H48" i="8"/>
  <c r="G47" i="8"/>
  <c r="F47" i="8"/>
  <c r="H47" i="8" s="1"/>
  <c r="G46" i="8"/>
  <c r="F46" i="8"/>
  <c r="F54" i="8" s="1"/>
  <c r="G36" i="8"/>
  <c r="F36" i="8"/>
  <c r="H36" i="8"/>
  <c r="G35" i="8"/>
  <c r="F35" i="8"/>
  <c r="H35" i="8" s="1"/>
  <c r="G34" i="8"/>
  <c r="F34" i="8"/>
  <c r="H34" i="8"/>
  <c r="G33" i="8"/>
  <c r="F33" i="8"/>
  <c r="H33" i="8" s="1"/>
  <c r="G32" i="8"/>
  <c r="F32" i="8"/>
  <c r="H32" i="8"/>
  <c r="G31" i="8"/>
  <c r="F31" i="8"/>
  <c r="H31" i="8" s="1"/>
  <c r="G30" i="8"/>
  <c r="F30" i="8"/>
  <c r="H30" i="8"/>
  <c r="G29" i="8"/>
  <c r="F29" i="8"/>
  <c r="D17" i="8"/>
  <c r="C17" i="8"/>
  <c r="D16" i="8"/>
  <c r="C16" i="8"/>
  <c r="D15" i="8"/>
  <c r="C15" i="8"/>
  <c r="D14" i="8"/>
  <c r="C14" i="8"/>
  <c r="D13" i="8"/>
  <c r="C13" i="8"/>
  <c r="F37" i="8"/>
  <c r="E13" i="8" s="1"/>
  <c r="F71" i="8"/>
  <c r="E15" i="8" s="1"/>
  <c r="G15" i="8" s="1"/>
  <c r="F105" i="8"/>
  <c r="H105" i="8" s="1"/>
  <c r="E17" i="8"/>
  <c r="G17" i="8" s="1"/>
  <c r="H29" i="8"/>
  <c r="H46" i="8"/>
  <c r="H80" i="8"/>
  <c r="H97" i="8"/>
  <c r="J175" i="6"/>
  <c r="I175" i="6"/>
  <c r="I177" i="6" s="1"/>
  <c r="I179" i="6" s="1"/>
  <c r="H175" i="6"/>
  <c r="J150" i="6"/>
  <c r="I150" i="6"/>
  <c r="H150" i="6"/>
  <c r="J131" i="6"/>
  <c r="I131" i="6"/>
  <c r="H131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75" i="6" s="1"/>
  <c r="L175" i="6" s="1"/>
  <c r="K153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50" i="6" s="1"/>
  <c r="L150" i="6" s="1"/>
  <c r="K136" i="6"/>
  <c r="K135" i="6"/>
  <c r="K134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31" i="6" s="1"/>
  <c r="L131" i="6" s="1"/>
  <c r="K109" i="6"/>
  <c r="J106" i="6"/>
  <c r="J177" i="6" s="1"/>
  <c r="I106" i="6"/>
  <c r="H106" i="6"/>
  <c r="H177" i="6" s="1"/>
  <c r="J74" i="6"/>
  <c r="I74" i="6"/>
  <c r="H74" i="6"/>
  <c r="H76" i="6" s="1"/>
  <c r="L25" i="6"/>
  <c r="K105" i="6"/>
  <c r="K103" i="6"/>
  <c r="K104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106" i="6" s="1"/>
  <c r="K82" i="6"/>
  <c r="K81" i="6"/>
  <c r="K8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60" i="6"/>
  <c r="K59" i="6"/>
  <c r="K58" i="6"/>
  <c r="K52" i="6"/>
  <c r="K53" i="6"/>
  <c r="K54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H55" i="6"/>
  <c r="B22" i="3"/>
  <c r="B19" i="3"/>
  <c r="B16" i="3"/>
  <c r="G24" i="3"/>
  <c r="I55" i="6"/>
  <c r="I76" i="6"/>
  <c r="J55" i="6"/>
  <c r="J76" i="6"/>
  <c r="I24" i="6"/>
  <c r="I26" i="6"/>
  <c r="H24" i="6"/>
  <c r="H26" i="6"/>
  <c r="J24" i="6"/>
  <c r="J26" i="6" s="1"/>
  <c r="K14" i="6"/>
  <c r="K15" i="6"/>
  <c r="K24" i="6" s="1"/>
  <c r="K26" i="6" s="1"/>
  <c r="K16" i="6"/>
  <c r="K17" i="6"/>
  <c r="K18" i="6"/>
  <c r="K19" i="6"/>
  <c r="K20" i="6"/>
  <c r="K21" i="6"/>
  <c r="K22" i="6"/>
  <c r="K23" i="6"/>
  <c r="K13" i="6"/>
  <c r="N33" i="2"/>
  <c r="N34" i="2"/>
  <c r="G12" i="3"/>
  <c r="N30" i="2"/>
  <c r="N29" i="2"/>
  <c r="N31" i="2" s="1"/>
  <c r="G15" i="3"/>
  <c r="G14" i="3"/>
  <c r="G13" i="3"/>
  <c r="G11" i="3"/>
  <c r="G10" i="3"/>
  <c r="G8" i="3"/>
  <c r="F16" i="3"/>
  <c r="E16" i="3"/>
  <c r="D16" i="3"/>
  <c r="C16" i="3"/>
  <c r="N37" i="2"/>
  <c r="N38" i="2"/>
  <c r="N32" i="2"/>
  <c r="N26" i="2"/>
  <c r="N25" i="2"/>
  <c r="N18" i="2"/>
  <c r="N17" i="2"/>
  <c r="N19" i="2" s="1"/>
  <c r="N14" i="2"/>
  <c r="N13" i="2"/>
  <c r="N10" i="2"/>
  <c r="N9" i="2"/>
  <c r="M11" i="2"/>
  <c r="M40" i="2" s="1"/>
  <c r="L11" i="2"/>
  <c r="L40" i="2" s="1"/>
  <c r="K11" i="2"/>
  <c r="K40" i="2" s="1"/>
  <c r="J11" i="2"/>
  <c r="J40" i="2" s="1"/>
  <c r="I11" i="2"/>
  <c r="I40" i="2" s="1"/>
  <c r="H11" i="2"/>
  <c r="H40" i="2" s="1"/>
  <c r="G11" i="2"/>
  <c r="G40" i="2" s="1"/>
  <c r="E11" i="2"/>
  <c r="E40" i="2" s="1"/>
  <c r="K74" i="6"/>
  <c r="L74" i="6" s="1"/>
  <c r="K55" i="6"/>
  <c r="K76" i="6" s="1"/>
  <c r="L76" i="6" s="1"/>
  <c r="G9" i="3"/>
  <c r="G16" i="3"/>
  <c r="H16" i="3" s="1"/>
  <c r="L55" i="6"/>
  <c r="J179" i="6" l="1"/>
  <c r="G13" i="8"/>
  <c r="N67" i="10"/>
  <c r="F13" i="10"/>
  <c r="H16" i="10"/>
  <c r="L26" i="6"/>
  <c r="L106" i="6"/>
  <c r="K177" i="6"/>
  <c r="L177" i="6" s="1"/>
  <c r="H179" i="6"/>
  <c r="E16" i="10"/>
  <c r="E14" i="8"/>
  <c r="G14" i="8" s="1"/>
  <c r="H54" i="8"/>
  <c r="G12" i="10"/>
  <c r="M12" i="10" s="1"/>
  <c r="N50" i="10"/>
  <c r="M13" i="10"/>
  <c r="F88" i="8"/>
  <c r="L101" i="10"/>
  <c r="H71" i="8"/>
  <c r="N35" i="2"/>
  <c r="H37" i="8"/>
  <c r="G14" i="10"/>
  <c r="M14" i="10" s="1"/>
  <c r="N42" i="10"/>
  <c r="N77" i="10"/>
  <c r="J33" i="10"/>
  <c r="F11" i="10" s="1"/>
  <c r="F16" i="10" s="1"/>
  <c r="N15" i="2"/>
  <c r="N27" i="2"/>
  <c r="N39" i="2"/>
  <c r="L33" i="10"/>
  <c r="N11" i="2"/>
  <c r="O19" i="2"/>
  <c r="O27" i="2"/>
  <c r="O39" i="2"/>
  <c r="O31" i="2"/>
  <c r="O35" i="2"/>
  <c r="O15" i="2"/>
  <c r="E61" i="9"/>
  <c r="E68" i="9" s="1"/>
  <c r="J39" i="9"/>
  <c r="D47" i="9"/>
  <c r="H41" i="9"/>
  <c r="H47" i="9" s="1"/>
  <c r="J61" i="9"/>
  <c r="D14" i="9"/>
  <c r="G68" i="9"/>
  <c r="J54" i="9"/>
  <c r="D22" i="9"/>
  <c r="J22" i="9" s="1"/>
  <c r="F31" i="9"/>
  <c r="F68" i="9" s="1"/>
  <c r="H30" i="9"/>
  <c r="H31" i="9" s="1"/>
  <c r="N33" i="10" l="1"/>
  <c r="G11" i="10"/>
  <c r="G16" i="10" s="1"/>
  <c r="N101" i="10"/>
  <c r="G15" i="10"/>
  <c r="M15" i="10" s="1"/>
  <c r="O11" i="2"/>
  <c r="N40" i="2"/>
  <c r="O40" i="2" s="1"/>
  <c r="M16" i="10"/>
  <c r="E16" i="8"/>
  <c r="G16" i="8" s="1"/>
  <c r="H88" i="8"/>
  <c r="K179" i="6"/>
  <c r="L179" i="6" s="1"/>
  <c r="E18" i="8"/>
  <c r="G18" i="8" s="1"/>
  <c r="J47" i="9"/>
  <c r="J14" i="9"/>
  <c r="J31" i="9"/>
  <c r="D68" i="9"/>
  <c r="D12" i="12" s="1"/>
  <c r="M11" i="10" l="1"/>
  <c r="H68" i="9"/>
  <c r="H69" i="9" s="1"/>
  <c r="J68" i="9" l="1"/>
</calcChain>
</file>

<file path=xl/sharedStrings.xml><?xml version="1.0" encoding="utf-8"?>
<sst xmlns="http://schemas.openxmlformats.org/spreadsheetml/2006/main" count="843" uniqueCount="374">
  <si>
    <t>Subtotal</t>
  </si>
  <si>
    <t>TOTAL</t>
  </si>
  <si>
    <t>Nombre de la Actividad:</t>
  </si>
  <si>
    <t>ITEMS</t>
  </si>
  <si>
    <t>PROGRAMA BIOREDD+</t>
  </si>
  <si>
    <t xml:space="preserve">Subtotal </t>
  </si>
  <si>
    <t xml:space="preserve">TOTAL </t>
  </si>
  <si>
    <t xml:space="preserve">PROGRAMA BIO-REDD+ </t>
  </si>
  <si>
    <t>Fecha:</t>
  </si>
  <si>
    <t>Firma del Representante Legal:</t>
  </si>
  <si>
    <t>Nota: las notas al presupuesto son necesarias para cada ítem con suficiente detalle para facilitar la determinación si los costos son admisibles de acuerdo con los principios de BIO-REDD +</t>
  </si>
  <si>
    <t>Los datos de costos  han sido declarados de manera exacta, completa, actualizada y permitida por la guía que se encuentra en el Manual de BIO-REDD + EAF:</t>
  </si>
  <si>
    <t>Nombre del Representante Legal:</t>
  </si>
  <si>
    <t>Nombre del Representante legal:</t>
  </si>
  <si>
    <t>SALARIOS (Salaries)</t>
  </si>
  <si>
    <t>PRESTACIONES SOCIALES (Fringe Benefits)</t>
  </si>
  <si>
    <t>OTROS COSTOS DIRECTOS (Other Direct Costs)</t>
  </si>
  <si>
    <t>GASTOS DE VIAJE (travel costs )</t>
  </si>
  <si>
    <t>VIATICOS (per diem)</t>
  </si>
  <si>
    <t>MATERIALES Y SUMINISTROS (Goods &amp; Materials)</t>
  </si>
  <si>
    <t>COSTOS INDIRECTOS (Indirect costs)</t>
  </si>
  <si>
    <t>DONACIONES FOG Y SIMPLIFICADO (Financial Plan Summary Form (FOG and Simplified))</t>
  </si>
  <si>
    <t>VALOR TOTAL DE LOS PAGOS</t>
  </si>
  <si>
    <t>DESCRIPCION DE HITOS (Agregar mas líneas si es necesario)</t>
  </si>
  <si>
    <t>HITO No. 1</t>
  </si>
  <si>
    <t>HITO No. 2</t>
  </si>
  <si>
    <t>HITO No. 3</t>
  </si>
  <si>
    <t>HITO No. 4</t>
  </si>
  <si>
    <t>HITO No. 5</t>
  </si>
  <si>
    <t>CONTRIBUCIONES</t>
  </si>
  <si>
    <t>Line Item</t>
  </si>
  <si>
    <t>No.de personas</t>
  </si>
  <si>
    <t>Total</t>
  </si>
  <si>
    <t>I.</t>
  </si>
  <si>
    <t>In-Country Participant Training</t>
  </si>
  <si>
    <t xml:space="preserve"> </t>
  </si>
  <si>
    <t>A.</t>
  </si>
  <si>
    <t>Conferences/workshops/courses</t>
  </si>
  <si>
    <t>Training provider fee</t>
  </si>
  <si>
    <t>Transportation (for trainees who require travel)</t>
  </si>
  <si>
    <t>Meals and incidental expenses (for trainees who require travel)</t>
  </si>
  <si>
    <t>Hotel accommodations (for trainees who require travel)</t>
  </si>
  <si>
    <t>Facility rental</t>
  </si>
  <si>
    <t>Audio/visual equipment</t>
  </si>
  <si>
    <t>Equipo Audio / Visual</t>
  </si>
  <si>
    <t>Lunch for all participants</t>
  </si>
  <si>
    <t>Coffee and tea breaks</t>
  </si>
  <si>
    <t>Training materials</t>
  </si>
  <si>
    <t>Materiales de capacitación</t>
  </si>
  <si>
    <t>Photocopying training materials</t>
  </si>
  <si>
    <t>Fotocopiado materiales de capacitación</t>
  </si>
  <si>
    <t>Communications</t>
  </si>
  <si>
    <t>Comunicaciones</t>
  </si>
  <si>
    <t>Subtotal, Conferences/workshops/courses</t>
  </si>
  <si>
    <t>Subtotal, In-Country Training</t>
  </si>
  <si>
    <t>II.</t>
  </si>
  <si>
    <t>Third-Country Participant Training</t>
  </si>
  <si>
    <r>
      <t>Observational Study Tour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</si>
  <si>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Visa fees (for trainees)</t>
  </si>
  <si>
    <t>Airfare (trainees)</t>
  </si>
  <si>
    <t>Airfare (technical advisor)</t>
  </si>
  <si>
    <t>Airfare (logistical advisor)</t>
  </si>
  <si>
    <t>Training fees</t>
  </si>
  <si>
    <t>Meals and incidental expenses (trainees)</t>
  </si>
  <si>
    <t>Meals and incidental expenses (technical advisor)</t>
  </si>
  <si>
    <t>Meals and incidental expenses (logistical advisor)</t>
  </si>
  <si>
    <t>Hotel accommodations and taxes (trainees)</t>
  </si>
  <si>
    <t>Hotel accommodations and taxes (technical advisor)</t>
  </si>
  <si>
    <t>Alojamiento en hotel y los impuestos (asesor técnico)</t>
  </si>
  <si>
    <t>Hotel accommodations and taxes (logistical advisor)</t>
  </si>
  <si>
    <t>Alojamiento en hotel y los impuestos (asesor de logística)</t>
  </si>
  <si>
    <r>
      <t xml:space="preserve">Ground transportation (trainee airport transfers, </t>
    </r>
    <r>
      <rPr>
        <sz val="10"/>
        <color indexed="12"/>
        <rFont val="Arial"/>
        <family val="2"/>
      </rPr>
      <t>home country</t>
    </r>
    <r>
      <rPr>
        <sz val="11"/>
        <color theme="1"/>
        <rFont val="Calibri"/>
        <family val="2"/>
        <scheme val="minor"/>
      </rPr>
      <t>)</t>
    </r>
  </si>
  <si>
    <r>
      <t xml:space="preserve">Ground transportation (technical advisor airport transfers, </t>
    </r>
    <r>
      <rPr>
        <sz val="10"/>
        <color indexed="12"/>
        <rFont val="Arial"/>
        <family val="2"/>
      </rPr>
      <t>home country</t>
    </r>
    <r>
      <rPr>
        <sz val="11"/>
        <color theme="1"/>
        <rFont val="Calibri"/>
        <family val="2"/>
        <scheme val="minor"/>
      </rPr>
      <t>)</t>
    </r>
  </si>
  <si>
    <t>Transporte terrestre (asesor técnico traslados al aeropuerto, país de origen)</t>
  </si>
  <si>
    <r>
      <t xml:space="preserve">Ground transportation (logistical advisor airport transfers, </t>
    </r>
    <r>
      <rPr>
        <sz val="10"/>
        <color indexed="12"/>
        <rFont val="Arial"/>
        <family val="2"/>
      </rPr>
      <t>home country</t>
    </r>
    <r>
      <rPr>
        <sz val="11"/>
        <color theme="1"/>
        <rFont val="Calibri"/>
        <family val="2"/>
        <scheme val="minor"/>
      </rPr>
      <t>)</t>
    </r>
  </si>
  <si>
    <r>
      <t xml:space="preserve">Ground transportation (group, 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</si>
  <si>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r>
      <t xml:space="preserve">Ground transportation (logistical advisor airport transfers, 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</si>
  <si>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r>
      <t>Ground transportation: to/from all meetings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</si>
  <si>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Health insurance (for trainees), per ADS 253.3.2</t>
  </si>
  <si>
    <t>Binders - briefing books</t>
  </si>
  <si>
    <t>Briefing book translation</t>
  </si>
  <si>
    <t>Photocopying briefing books</t>
  </si>
  <si>
    <t>Fotocopiado libros de información</t>
  </si>
  <si>
    <t xml:space="preserve">Simultaneous interpreters </t>
  </si>
  <si>
    <t>Intérpretes simultáneos</t>
  </si>
  <si>
    <t>Interpretation equipment</t>
  </si>
  <si>
    <t>Equipo de interpretación</t>
  </si>
  <si>
    <t>Facility rental (orientation and debrief)</t>
  </si>
  <si>
    <r>
      <t>Subtotal, Observational study tour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</si>
  <si>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B.</t>
  </si>
  <si>
    <t>Conferences (third-party organized)</t>
  </si>
  <si>
    <t>Departure taxes</t>
  </si>
  <si>
    <t>Impuestos de salida</t>
  </si>
  <si>
    <t>Conference fees</t>
  </si>
  <si>
    <r>
      <t>Subtotal, conferences (third-party organized)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</si>
  <si>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Subtotal Conferencias</t>
  </si>
  <si>
    <t>Subtotal, Third-Country Training</t>
  </si>
  <si>
    <t>III.</t>
  </si>
  <si>
    <t>U.S. Participant Training</t>
  </si>
  <si>
    <t>Hotel accommodations (trainees)</t>
  </si>
  <si>
    <t>Hotel accommodations (technical advisor)</t>
  </si>
  <si>
    <t>Alojamiento en hotel (asesor técnico)</t>
  </si>
  <si>
    <t>Hotel accommodations (logistical advisor)</t>
  </si>
  <si>
    <t>Alojamiento en hotel (asesor de logística)</t>
  </si>
  <si>
    <t>Hotel taxes (all)</t>
  </si>
  <si>
    <t>Impuestos hoteleros (todos)</t>
  </si>
  <si>
    <t>Health insurance (for trainees), per ADS 253.3.1.3b.</t>
  </si>
  <si>
    <t>Fotocopiado  libros de información</t>
  </si>
  <si>
    <t>City tour</t>
  </si>
  <si>
    <t>Tax preparation, per ADS 253.3.1.2h.</t>
  </si>
  <si>
    <r>
      <t>Subtotal, observational study tour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</si>
  <si>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 xml:space="preserve">B. </t>
  </si>
  <si>
    <r>
      <t>Long-term academic training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</si>
  <si>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University application fees</t>
  </si>
  <si>
    <t>TOEFL fees</t>
  </si>
  <si>
    <t>GRE fees</t>
  </si>
  <si>
    <t>ESL course</t>
  </si>
  <si>
    <t>University tuition</t>
  </si>
  <si>
    <t>Matrícula universitaria</t>
  </si>
  <si>
    <t>Thesis</t>
  </si>
  <si>
    <t>Tesis</t>
  </si>
  <si>
    <r>
      <t xml:space="preserve">Ground transportation (trainee airport transfers, 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</si>
  <si>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Monthly maintenance allowance</t>
  </si>
  <si>
    <t>Asignación mensual de mantenimiento</t>
  </si>
  <si>
    <t>Books</t>
  </si>
  <si>
    <t>Libros</t>
  </si>
  <si>
    <t>Book shipment</t>
  </si>
  <si>
    <t>Computer purchase</t>
  </si>
  <si>
    <t>Health insurance, per ADS 253.3.1.3b.</t>
  </si>
  <si>
    <t>Seguro de salud, por ADS 253.3.1.3b.</t>
  </si>
  <si>
    <t>Medical exam, per ADS 253.3.1.3a.</t>
  </si>
  <si>
    <t>Examen médico, por ADS 253.3.1.3a.</t>
  </si>
  <si>
    <t>Airfare (for home-office site visitor)</t>
  </si>
  <si>
    <t>Ground transportation (for home-office site visitor)</t>
  </si>
  <si>
    <t>Transporte terrestre (por los visitantes del sitio home-office)</t>
  </si>
  <si>
    <t>Meals and incidental expenses (for home-office site visitor)</t>
  </si>
  <si>
    <t>Hotel accommodations (for home-office site visitor)</t>
  </si>
  <si>
    <t>Alojamiento en hotel (para los visitantes del sitio home-office)</t>
  </si>
  <si>
    <t>Hotel taxes (for home-office site visitor)</t>
  </si>
  <si>
    <t>Impuestos de hotel (para los visitantes del sitio home-office)</t>
  </si>
  <si>
    <r>
      <t>Subtotal, long-term academic training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</si>
  <si>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Subtotal Formación Académica de Largo Plazo</t>
  </si>
  <si>
    <t>C.</t>
  </si>
  <si>
    <t>D.</t>
  </si>
  <si>
    <t>Conferences (project-organized)</t>
  </si>
  <si>
    <t>Airfare (technical advisors)</t>
  </si>
  <si>
    <t>Facilitator fees</t>
  </si>
  <si>
    <t>Alquiler de instalaciones</t>
  </si>
  <si>
    <r>
      <t>Subtotal, conferences (project-organized) (</t>
    </r>
    <r>
      <rPr>
        <sz val="10"/>
        <color indexed="12"/>
        <rFont val="Arial"/>
        <family val="2"/>
      </rPr>
      <t>location</t>
    </r>
    <r>
      <rPr>
        <sz val="11"/>
        <color theme="1"/>
        <rFont val="Calibri"/>
        <family val="2"/>
        <scheme val="minor"/>
      </rPr>
      <t>)</t>
    </r>
  </si>
  <si>
    <t>Subtotal, U.S. Participant Training</t>
  </si>
  <si>
    <t>Total, Training</t>
  </si>
  <si>
    <t>Aporte de USAID BIO-REDD+</t>
  </si>
  <si>
    <t>Aporte del Donatario</t>
  </si>
  <si>
    <t>SERVICIOS A SER CONTRATADOS (Activity Service Delivery)</t>
  </si>
  <si>
    <t>I. Evento o Capacitación en Colombia</t>
  </si>
  <si>
    <t>II. Evento o Capacitación fuera de Colombia</t>
  </si>
  <si>
    <t>Estipendio de comidas y gastos imprevistos (asesor técnico)</t>
  </si>
  <si>
    <t>Estipendio de comidas y gastos imprevistos (asesor de logística)</t>
  </si>
  <si>
    <t>Transporte (para los asistentes que requieren de viajes)</t>
  </si>
  <si>
    <t>Estipendio (Comidas y gastos imprevistos para los asistentes que requieren de viajes)</t>
  </si>
  <si>
    <t>Alojamiento en hotel (para los asistentes que requieren de viajes)</t>
  </si>
  <si>
    <t>Visa (para los asistentes)</t>
  </si>
  <si>
    <t>Alojamiento en hotel y los impuestos (los asistentes)</t>
  </si>
  <si>
    <t>Seguro de salud (para los asistentes), por ADS 253.3.2</t>
  </si>
  <si>
    <t>Visa  (para los asistentes)</t>
  </si>
  <si>
    <t>Seguro de salud (para los asistentes), por ADS 253.3.1.3b.</t>
  </si>
  <si>
    <t>Almuerzo para todos los asistentes</t>
  </si>
  <si>
    <t xml:space="preserve">Almuerzo para todos los asistentes y otros </t>
  </si>
  <si>
    <t>Tarifa de vuelo económica (asesor técnico)</t>
  </si>
  <si>
    <t>Tarifa de vuelo económica (asesor de logística)</t>
  </si>
  <si>
    <t xml:space="preserve">Carpeta con información clave </t>
  </si>
  <si>
    <t>Traducción de la información clave</t>
  </si>
  <si>
    <t xml:space="preserve">Gastos de inscripción </t>
  </si>
  <si>
    <t>Estipendio de comidas y gastos imprevistos (los asistentes)</t>
  </si>
  <si>
    <t>Estipendio comidas y gastos imprevistos (asesor técnico)</t>
  </si>
  <si>
    <t>Transporte terrestre (traslado asistentes aeropuerto, país de origen)</t>
  </si>
  <si>
    <t>Subtotal, Evento fuera de Colombia</t>
  </si>
  <si>
    <t>III. Participante en un evento en EEUU</t>
  </si>
  <si>
    <t>Tarifa de vuelo económica ( los asistentes)</t>
  </si>
  <si>
    <t>Preparación de impuestos como necesario por ADS 253.3.1.2h.</t>
  </si>
  <si>
    <t xml:space="preserve">Costo de examen TOEFL </t>
  </si>
  <si>
    <t xml:space="preserve">Costo de examen GRE </t>
  </si>
  <si>
    <t xml:space="preserve">Costo de cureso de ESL </t>
  </si>
  <si>
    <t>Transporte terrestre (traslado asistentes aeropuerto, lugar)</t>
  </si>
  <si>
    <t>Envío de libros</t>
  </si>
  <si>
    <t>Tarifa de vuelo económica (para los visitantes del sitio home-office)</t>
  </si>
  <si>
    <t>Estipendio de comidas y gastos imprevistos (para los visitantes del sitio home-office)</t>
  </si>
  <si>
    <t>Tarifa de vuelo económica (para asistentes)</t>
  </si>
  <si>
    <t>Compra de computadora</t>
  </si>
  <si>
    <t>Airfare (for trainees)</t>
  </si>
  <si>
    <t>Subtotal Conferencias (organizado por terceros)</t>
  </si>
  <si>
    <t>Incentivo voluntario para facilitador</t>
  </si>
  <si>
    <t>Refrigerios</t>
  </si>
  <si>
    <t>Subtotal Conferencias  (organizado por el programa) (ubicación)</t>
  </si>
  <si>
    <t>Subtotal  Participante en evento en EEUU</t>
  </si>
  <si>
    <t>Unidades</t>
  </si>
  <si>
    <t>Valor unitario</t>
  </si>
  <si>
    <t>PAGOS POR HITOS (Agregar mas líneas si es necesario)</t>
  </si>
  <si>
    <t>TAREA 1</t>
  </si>
  <si>
    <t>TAREA 2</t>
  </si>
  <si>
    <t>TAREA 3</t>
  </si>
  <si>
    <t>TAREA 4</t>
  </si>
  <si>
    <t>TAREA 5</t>
  </si>
  <si>
    <t>PAGO DE HITO No. 1</t>
  </si>
  <si>
    <t>PAGO DE HITO No. 2</t>
  </si>
  <si>
    <t>PAGO DE HITO No. 3</t>
  </si>
  <si>
    <t>PAGO DE HITO No. 4</t>
  </si>
  <si>
    <t>PAGO DE HITO No. 5</t>
  </si>
  <si>
    <t>Tabla 1</t>
  </si>
  <si>
    <t>Tabla 2 (pago de hitos según costos de tareas priorizadas y relevantes)</t>
  </si>
  <si>
    <t>Tabla 3 (descripción de hitos según tareas priorizadas y relevantes)</t>
  </si>
  <si>
    <t>DEL DONATORIO</t>
  </si>
  <si>
    <t>TERCEROS</t>
  </si>
  <si>
    <t>TOTAL (PROGRAMA BIO-REDD+  DONATORIO + TERCEROS)</t>
  </si>
  <si>
    <t>Fecha Límite</t>
  </si>
  <si>
    <t>Total                   (COP$)</t>
  </si>
  <si>
    <t xml:space="preserve">Unidades </t>
  </si>
  <si>
    <t>Valor Total</t>
  </si>
  <si>
    <t>Nombre de la Actividad: vender tortas</t>
  </si>
  <si>
    <t>Nombre del Donatario:CakesAREUS</t>
  </si>
  <si>
    <t>Solicitante diligencie</t>
  </si>
  <si>
    <t>Dia-mes-año</t>
  </si>
  <si>
    <t>Fecha Inicio</t>
  </si>
  <si>
    <t>VIATICOS U OTROS GASTOS DE VIAJE (per diem)</t>
  </si>
  <si>
    <t>VIAJES Y TRANSPORTE (travel costs )</t>
  </si>
  <si>
    <t>Subtotal Evento o Capacitación en Colombia</t>
  </si>
  <si>
    <t xml:space="preserve">PRESUPUESTO DETALLADO </t>
  </si>
  <si>
    <t>Solicitante Diligencie</t>
  </si>
  <si>
    <r>
      <t xml:space="preserve">Transporte terrestre (traslado los asistentes al aeropuerto, </t>
    </r>
    <r>
      <rPr>
        <sz val="14"/>
        <color rgb="FF0000FF"/>
        <rFont val="Arial"/>
        <family val="2"/>
      </rPr>
      <t>país de origen</t>
    </r>
    <r>
      <rPr>
        <sz val="14"/>
        <color rgb="FF333333"/>
        <rFont val="Arial"/>
        <family val="2"/>
      </rPr>
      <t>)</t>
    </r>
  </si>
  <si>
    <r>
      <t xml:space="preserve">Transporte terrestre (asesor técnico traslados al aeropuerto, </t>
    </r>
    <r>
      <rPr>
        <sz val="14"/>
        <color rgb="FF0000FF"/>
        <rFont val="Arial"/>
        <family val="2"/>
      </rPr>
      <t>país de origen</t>
    </r>
    <r>
      <rPr>
        <sz val="14"/>
        <color rgb="FF333333"/>
        <rFont val="Arial"/>
        <family val="2"/>
      </rPr>
      <t>)</t>
    </r>
  </si>
  <si>
    <r>
      <t xml:space="preserve">Transporte terrestre (logística de traslado al aeropuerto asesor, </t>
    </r>
    <r>
      <rPr>
        <sz val="14"/>
        <color rgb="FF0000FF"/>
        <rFont val="Arial"/>
        <family val="2"/>
      </rPr>
      <t>país de origen</t>
    </r>
    <r>
      <rPr>
        <sz val="14"/>
        <color rgb="FF333333"/>
        <rFont val="Arial"/>
        <family val="2"/>
      </rPr>
      <t>)</t>
    </r>
  </si>
  <si>
    <r>
      <t xml:space="preserve">Transporte terrestre (grupo, </t>
    </r>
    <r>
      <rPr>
        <sz val="14"/>
        <color rgb="FF0000FF"/>
        <rFont val="Arial"/>
        <family val="2"/>
      </rPr>
      <t>lugar</t>
    </r>
    <r>
      <rPr>
        <sz val="14"/>
        <color rgb="FF333333"/>
        <rFont val="Arial"/>
        <family val="2"/>
      </rPr>
      <t>)</t>
    </r>
  </si>
  <si>
    <r>
      <t xml:space="preserve">Transporte terrestre (logística de traslado al aeropuerto asesor, </t>
    </r>
    <r>
      <rPr>
        <sz val="14"/>
        <color rgb="FF0000FF"/>
        <rFont val="Arial"/>
        <family val="2"/>
      </rPr>
      <t>lugar</t>
    </r>
    <r>
      <rPr>
        <sz val="14"/>
        <color rgb="FF333333"/>
        <rFont val="Arial"/>
        <family val="2"/>
      </rPr>
      <t>)</t>
    </r>
  </si>
  <si>
    <r>
      <t>Transporte terrestre: a / de todas las reuniones (</t>
    </r>
    <r>
      <rPr>
        <sz val="14"/>
        <color rgb="FF0000FF"/>
        <rFont val="Arial"/>
        <family val="2"/>
      </rPr>
      <t>lugar</t>
    </r>
    <r>
      <rPr>
        <sz val="14"/>
        <color rgb="FF333333"/>
        <rFont val="Arial"/>
        <family val="2"/>
      </rPr>
      <t>)</t>
    </r>
  </si>
  <si>
    <r>
      <t xml:space="preserve">Transporte terrestre (traslado asistentes aeropuerto, </t>
    </r>
    <r>
      <rPr>
        <sz val="14"/>
        <color rgb="FF0000FF"/>
        <rFont val="Arial"/>
        <family val="2"/>
      </rPr>
      <t>país de origen</t>
    </r>
    <r>
      <rPr>
        <sz val="14"/>
        <color rgb="FF333333"/>
        <rFont val="Arial"/>
        <family val="2"/>
      </rPr>
      <t>)</t>
    </r>
  </si>
  <si>
    <r>
      <t>Transporte terrestre (grupo,</t>
    </r>
    <r>
      <rPr>
        <sz val="14"/>
        <color rgb="FF0000FF"/>
        <rFont val="Arial"/>
        <family val="2"/>
      </rPr>
      <t xml:space="preserve"> lugar</t>
    </r>
    <r>
      <rPr>
        <sz val="14"/>
        <color rgb="FF333333"/>
        <rFont val="Arial"/>
        <family val="2"/>
      </rPr>
      <t>)</t>
    </r>
  </si>
  <si>
    <r>
      <t>Transporte terrestre (logística de transporte al aeropuerto asesor,</t>
    </r>
    <r>
      <rPr>
        <sz val="14"/>
        <color rgb="FF0000FF"/>
        <rFont val="Arial"/>
        <family val="2"/>
      </rPr>
      <t xml:space="preserve"> lugar</t>
    </r>
    <r>
      <rPr>
        <sz val="14"/>
        <color rgb="FF333333"/>
        <rFont val="Arial"/>
        <family val="2"/>
      </rPr>
      <t>)</t>
    </r>
  </si>
  <si>
    <t>Nombre del Donatario</t>
  </si>
  <si>
    <t>Tarifa u honorarios del proveedor del servicio</t>
  </si>
  <si>
    <t>Tour por la ciudad</t>
  </si>
  <si>
    <t>Preparación de impuestos  necesarios (ADS 253.3.1.2h)</t>
  </si>
  <si>
    <t>Costo inscripción  universidad</t>
  </si>
  <si>
    <t>Alquiler de instalaciones (para orientación y rendición de informes)</t>
  </si>
  <si>
    <t xml:space="preserve">Refrigerios para todos los asistentes y otros </t>
  </si>
  <si>
    <t>Tarifa de vuelo económica (asistentes)</t>
  </si>
  <si>
    <t>Alojamiento en hotel y los impuestos (asistentes)</t>
  </si>
  <si>
    <t>Estipendio de comidas y gastos imprevistos (asistentes)</t>
  </si>
  <si>
    <t>Alojamiento en hotel (asistentes)</t>
  </si>
  <si>
    <t>Alquiler de instalaciones (para orientación y rendición informes)</t>
  </si>
  <si>
    <t>Preparación de impuestos necesarios  (ADS 253.3.1.2h).</t>
  </si>
  <si>
    <t xml:space="preserve"> Subtotal, Conferencias/ Talleres / Cursos/Capacitaciones/Socializaciones</t>
  </si>
  <si>
    <t>EVENTOS (Conferencias,Talleres, Cursos, Capacitaciones, Socializaciones, etc.)</t>
  </si>
  <si>
    <t>Subtotal, Viaje de Reconocimiento Observacional</t>
  </si>
  <si>
    <t>Subtotal Viaje de Reconocimiento Observacional</t>
  </si>
  <si>
    <t xml:space="preserve">   A. Conferencias / Talleres / Cursos/Capacitaciones/Socializaciones</t>
  </si>
  <si>
    <t xml:space="preserve">   A. Viaje de Reconocimiento Observacional</t>
  </si>
  <si>
    <t xml:space="preserve">   B. Conferencias</t>
  </si>
  <si>
    <t xml:space="preserve">   B. Formación Académica de Largo Plazo</t>
  </si>
  <si>
    <t xml:space="preserve">   D. Conferencias (organizado por el programa)</t>
  </si>
  <si>
    <t xml:space="preserve">  C. Conferencias (organizados por terceros proveedores de servicios de logística)</t>
  </si>
  <si>
    <t>SUBCONTRATOS A PRECIO FIJO</t>
  </si>
  <si>
    <t>Nombre del Subcontratista:</t>
  </si>
  <si>
    <t>RESUMEN DE PRESUPUESTO   (No diligenciar, se actualiza  automaticamente)</t>
  </si>
  <si>
    <t>PRODUCTOS</t>
  </si>
  <si>
    <t>TOTAL COSTO</t>
  </si>
  <si>
    <t>PRODUCTO No. 1</t>
  </si>
  <si>
    <t>Nombre del Producto No. 1</t>
  </si>
  <si>
    <t>Descripción del Producto No. 1</t>
  </si>
  <si>
    <t>TOTAL COSTO PRODUCTO No. 1</t>
  </si>
  <si>
    <t>PRODUCTO No.2</t>
  </si>
  <si>
    <t>Nombre del Producto No. 2</t>
  </si>
  <si>
    <t>Descripción del Producto No. 2</t>
  </si>
  <si>
    <t>TOTAL COSTO PRODUCTO No. 2</t>
  </si>
  <si>
    <t>PRODUCTO No. 3</t>
  </si>
  <si>
    <t>Nombre del Producto No. 3</t>
  </si>
  <si>
    <t>Descrpción del Producto No. 3</t>
  </si>
  <si>
    <t>TOTAL COSTO PRODUCTO No. 3</t>
  </si>
  <si>
    <t>PRODUCTO No. 4</t>
  </si>
  <si>
    <t>Nombre del Producto No. 4</t>
  </si>
  <si>
    <t>Descripción del Producto No. 4</t>
  </si>
  <si>
    <t>TOTAL COSTO PRODUCTO No. 4</t>
  </si>
  <si>
    <t>PRODUCTO No. 5</t>
  </si>
  <si>
    <t>Nombre del Producto No. 5</t>
  </si>
  <si>
    <t>Descrpción del Producto No. 5</t>
  </si>
  <si>
    <t>TOTAL COSTO PRODUCTO No. 5</t>
  </si>
  <si>
    <t>Plazo de la Actividad:</t>
  </si>
  <si>
    <t>DONACIONES FOG y SIMPLIFICADO y SUBCONTRATOS A PRECIO FIJO</t>
  </si>
  <si>
    <t>Nombre del Donatario o Subcontratista:</t>
  </si>
  <si>
    <t>RESUMEN DE PRESUPUESTO   (No diligenciar, actualiza por si mismo automaticamente)</t>
  </si>
  <si>
    <t>Pago Numero</t>
  </si>
  <si>
    <t>Hitos</t>
  </si>
  <si>
    <t>Contribución de Chemonics</t>
  </si>
  <si>
    <t xml:space="preserve">Contribución en Costos Compartidos </t>
  </si>
  <si>
    <t>Aporte del Donatorio</t>
  </si>
  <si>
    <t xml:space="preserve">Aporte de Terceros                            </t>
  </si>
  <si>
    <t>En Efectivo (COP$)</t>
  </si>
  <si>
    <t>TOTAL COSTO Y CONTRIBUCIONES</t>
  </si>
  <si>
    <t>HITO # 1</t>
  </si>
  <si>
    <t>Nombre del hito 1</t>
  </si>
  <si>
    <t>Descripción del hito (Características)</t>
  </si>
  <si>
    <t>Aporte de Terceros                            (Conservation International)</t>
  </si>
  <si>
    <t>En Efectivo o Especie (COP$)</t>
  </si>
  <si>
    <t>%</t>
  </si>
  <si>
    <t>HITO #1 TOTAL DE COSTOS Y CONTRIBUCIONES</t>
  </si>
  <si>
    <t>HITO # 2</t>
  </si>
  <si>
    <t>Nombre del hito 2</t>
  </si>
  <si>
    <t>HITO #2 TOTAL DE COSTOS Y CONTRIBUCIONES</t>
  </si>
  <si>
    <t>HITO # 3</t>
  </si>
  <si>
    <t>Nombre del hito 3</t>
  </si>
  <si>
    <t>HITO #3 TOTAL DE COSTOS Y CONTRIBUCIONES</t>
  </si>
  <si>
    <t>HITO #4</t>
  </si>
  <si>
    <t>Nombre del hito 4</t>
  </si>
  <si>
    <t>HITO #4 TOTAL DE COSTOS Y CONTRIBUCIONES</t>
  </si>
  <si>
    <t>HITO #5</t>
  </si>
  <si>
    <t>Nombre del hito 5</t>
  </si>
  <si>
    <t>HITO #5 TOTAL DE COSTOS Y CONTRIBUCIONES</t>
  </si>
  <si>
    <t>Communications (telephone, fax, internet, etc.)</t>
  </si>
  <si>
    <t>Reproduction Costs</t>
  </si>
  <si>
    <t>Bank Charges</t>
  </si>
  <si>
    <t>Expendable Supplies</t>
  </si>
  <si>
    <t>Vehicle Maintenance and Fuel</t>
  </si>
  <si>
    <t>Office Rent, Utilities, and Maintenance</t>
  </si>
  <si>
    <t>TOTALE</t>
  </si>
  <si>
    <t>(Exemplu: Plan de Lucru)</t>
  </si>
  <si>
    <t>Etapa</t>
  </si>
  <si>
    <t>Nr. Etapei</t>
  </si>
  <si>
    <t>ETAPE</t>
  </si>
  <si>
    <t>In Natura 
(USD$)</t>
  </si>
  <si>
    <t>Total                 (USD$)</t>
  </si>
  <si>
    <t>Contribuția beneficiarului</t>
  </si>
  <si>
    <t>In Natura si cash (USD$)</t>
  </si>
  <si>
    <t>In Cash (USD$)</t>
  </si>
  <si>
    <t>Contribuții parteneri externi</t>
  </si>
  <si>
    <t>Data limita a prezentarii</t>
  </si>
  <si>
    <t>Numele activitatii:</t>
  </si>
  <si>
    <t>Numele beneficiarului:</t>
  </si>
  <si>
    <t>Articol</t>
  </si>
  <si>
    <t>Luna</t>
  </si>
  <si>
    <t>SALARII (Salaries)</t>
  </si>
  <si>
    <t>BENEFICII SOCIALE (Fringe Benefits)</t>
  </si>
  <si>
    <t>ALTE COSTURI DIRECTE (ODC)</t>
  </si>
  <si>
    <t>SERVICII ACHIZITIONATE (Activity Service Delivery)</t>
  </si>
  <si>
    <t>DEPLASARI SI TRANSPORT (travel costs)</t>
  </si>
  <si>
    <t>MATERIALE ȘI ECHIPAMENTE (Goods &amp; Materials)</t>
  </si>
  <si>
    <t>Semnatura beneficiarului</t>
  </si>
  <si>
    <t>Numele reprezentantului legal</t>
  </si>
  <si>
    <t>Data</t>
  </si>
  <si>
    <t>Notă: sant necesare justificările bugetare pentru fiecare element pentru a facilita stabilirea dacă aceste costuri sant eligibile în conformitate cu principiile Proiectului CE-WIN</t>
  </si>
  <si>
    <t>DIURNA SI ALTE COSTURI RELATIONATE CU DEPLASARILE (per diem)</t>
  </si>
  <si>
    <t>COSTURI INDIRECTE (Indirect costs)</t>
  </si>
  <si>
    <t>BUGET GENERAL</t>
  </si>
  <si>
    <t>Nume, Titlu</t>
  </si>
  <si>
    <t>Ruta</t>
  </si>
  <si>
    <t>Taxi</t>
  </si>
  <si>
    <t>MATERIALE SI ECHIPAMENTE (Goods &amp; Materials)</t>
  </si>
  <si>
    <t>Unitate</t>
  </si>
  <si>
    <t>Valoare per unitate</t>
  </si>
  <si>
    <t>Contributia Beneficiarului</t>
  </si>
  <si>
    <t>Contribuții partajate</t>
  </si>
  <si>
    <t>Valoarea totala a activitatii</t>
  </si>
  <si>
    <t>Justificatii (comentarii)</t>
  </si>
  <si>
    <t>Toate costurile au fost raportate în mod exact, complet, actualizat și au fost autorizate in baza normelor enumerate in Manualul de Donatii (Grants Manual)</t>
  </si>
  <si>
    <t>ACORD DE GRANT</t>
  </si>
  <si>
    <t>Contributia cash de USAID Competitiveness Project</t>
  </si>
  <si>
    <t>Contributia in natura de USAID Competitiveness Project</t>
  </si>
  <si>
    <t>Contribuția USAID Competitiveness Project</t>
  </si>
  <si>
    <t xml:space="preserve">ACORD DE GRANT </t>
  </si>
  <si>
    <t>USAID COMPETITIVENESS PROJECT</t>
  </si>
  <si>
    <t>Hotel</t>
  </si>
  <si>
    <t>Costuri Administrative (Administrative Cost)</t>
  </si>
  <si>
    <t>Notă: sant necesare justificările bugetare pentru fiecare element pentru a facilita stabilirea dacă aceste costuri sant eligibile în conformitate cu principiile Proiectului de Competitivitate al USAID</t>
  </si>
  <si>
    <t xml:space="preserve">Toate costurile au fost raportate în mod exact, complet, actualizat și au fost autorizate in baza normelor enumerate in Manualul de Granturi </t>
  </si>
  <si>
    <t>BUGET LUNAR - PROIECTUL DE COMPETITIVITATE</t>
  </si>
  <si>
    <t>BUGET LUNAR - BENEFICIARUL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</si>
</sst>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&quot;$&quot;#,##0"/>
    <numFmt numFmtId="166" formatCode="&quot;$&quot;#,##0.00"/>
    <numFmt numFmtId="167" formatCode="dd\-mm\-yyyy;@"/>
    <numFmt numFmtId="168" formatCode="[$$-240A]\ #,##0"/>
    <numFmt numFmtId="169" formatCode="[$-409]d\-mmm\-yy;@"/>
  </numFmts>
  <fonts count="8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  <font>
      <b/>
      <i/>
      <u/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i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sz val="9"/>
      <color rgb="FFFF33CC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4"/>
      <color rgb="FF333333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4"/>
      <color indexed="12"/>
      <name val="Arial"/>
      <family val="2"/>
    </font>
    <font>
      <b/>
      <i/>
      <sz val="16"/>
      <color theme="1"/>
      <name val="Arial"/>
      <family val="2"/>
    </font>
    <font>
      <b/>
      <i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rgb="FF333333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6"/>
      <color indexed="12"/>
      <name val="Arial"/>
      <family val="2"/>
    </font>
    <font>
      <sz val="16"/>
      <color rgb="FF333333"/>
      <name val="Arial"/>
      <family val="2"/>
    </font>
    <font>
      <sz val="16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33CC"/>
      <name val="Calibri"/>
      <family val="2"/>
      <scheme val="minor"/>
    </font>
    <font>
      <b/>
      <i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3"/>
      <name val="Arial"/>
      <family val="2"/>
    </font>
    <font>
      <i/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3"/>
      <name val="Calibri"/>
      <family val="2"/>
      <scheme val="minor"/>
    </font>
    <font>
      <i/>
      <sz val="8"/>
      <color rgb="FFFF000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0"/>
      <name val="Calibri"/>
      <family val="2"/>
      <scheme val="minor"/>
    </font>
    <font>
      <sz val="8"/>
      <color rgb="FF333333"/>
      <name val="Arial"/>
      <family val="2"/>
    </font>
    <font>
      <sz val="11"/>
      <color theme="0"/>
      <name val="Calibri"/>
      <family val="2"/>
      <scheme val="minor"/>
    </font>
    <font>
      <b/>
      <sz val="14"/>
      <color theme="3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0"/>
      <color theme="0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CC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0"/>
      <color theme="1"/>
      <name val="Arial"/>
      <family val="2"/>
    </font>
    <font>
      <sz val="10"/>
      <color rgb="FFFF33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name val="Arial"/>
      <family val="2"/>
    </font>
    <font>
      <i/>
      <sz val="9"/>
      <color theme="0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5" fillId="0" borderId="0"/>
  </cellStyleXfs>
  <cellXfs count="403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 wrapText="1"/>
    </xf>
    <xf numFmtId="3" fontId="5" fillId="4" borderId="1" xfId="0" applyNumberFormat="1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justify" vertical="top" wrapText="1"/>
    </xf>
    <xf numFmtId="3" fontId="4" fillId="0" borderId="1" xfId="0" applyNumberFormat="1" applyFont="1" applyBorder="1" applyAlignment="1">
      <alignment horizontal="justify" vertical="top" wrapText="1"/>
    </xf>
    <xf numFmtId="3" fontId="4" fillId="2" borderId="1" xfId="0" applyNumberFormat="1" applyFont="1" applyFill="1" applyBorder="1" applyAlignment="1">
      <alignment horizontal="justify" vertical="top" wrapText="1"/>
    </xf>
    <xf numFmtId="0" fontId="1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/>
    <xf numFmtId="0" fontId="11" fillId="4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justify"/>
    </xf>
    <xf numFmtId="0" fontId="12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top" wrapText="1"/>
    </xf>
    <xf numFmtId="0" fontId="0" fillId="0" borderId="0" xfId="0" applyFill="1"/>
    <xf numFmtId="0" fontId="7" fillId="0" borderId="0" xfId="0" applyFont="1"/>
    <xf numFmtId="0" fontId="3" fillId="0" borderId="0" xfId="0" applyFont="1" applyAlignment="1"/>
    <xf numFmtId="0" fontId="3" fillId="0" borderId="0" xfId="0" applyFont="1" applyAlignment="1">
      <alignment horizontal="justify"/>
    </xf>
    <xf numFmtId="3" fontId="5" fillId="0" borderId="1" xfId="0" applyNumberFormat="1" applyFont="1" applyBorder="1" applyAlignment="1">
      <alignment horizontal="left"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3" fontId="4" fillId="3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justify" vertical="top" wrapText="1"/>
    </xf>
    <xf numFmtId="3" fontId="1" fillId="4" borderId="1" xfId="0" applyNumberFormat="1" applyFont="1" applyFill="1" applyBorder="1" applyAlignment="1">
      <alignment horizontal="justify" vertical="top" wrapText="1"/>
    </xf>
    <xf numFmtId="3" fontId="10" fillId="2" borderId="1" xfId="0" applyNumberFormat="1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vertical="top" wrapText="1"/>
    </xf>
    <xf numFmtId="0" fontId="7" fillId="0" borderId="5" xfId="0" applyFont="1" applyBorder="1"/>
    <xf numFmtId="0" fontId="7" fillId="0" borderId="0" xfId="0" applyFont="1" applyAlignment="1">
      <alignment horizontal="justify"/>
    </xf>
    <xf numFmtId="0" fontId="0" fillId="0" borderId="0" xfId="0" applyFont="1" applyAlignment="1">
      <alignment horizontal="left"/>
    </xf>
    <xf numFmtId="0" fontId="3" fillId="0" borderId="5" xfId="0" applyFont="1" applyBorder="1"/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top" wrapText="1"/>
    </xf>
    <xf numFmtId="3" fontId="1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15" fillId="0" borderId="0" xfId="0" applyFont="1" applyFill="1" applyBorder="1"/>
    <xf numFmtId="0" fontId="16" fillId="0" borderId="0" xfId="0" applyFont="1" applyFill="1" applyBorder="1"/>
    <xf numFmtId="0" fontId="15" fillId="0" borderId="0" xfId="0" applyFont="1" applyFill="1"/>
    <xf numFmtId="0" fontId="17" fillId="0" borderId="0" xfId="0" applyFont="1" applyFill="1" applyBorder="1"/>
    <xf numFmtId="0" fontId="0" fillId="0" borderId="0" xfId="0" applyFill="1" applyBorder="1"/>
    <xf numFmtId="0" fontId="15" fillId="0" borderId="12" xfId="0" applyFont="1" applyFill="1" applyBorder="1"/>
    <xf numFmtId="0" fontId="15" fillId="0" borderId="6" xfId="0" applyFont="1" applyFill="1" applyBorder="1"/>
    <xf numFmtId="0" fontId="16" fillId="0" borderId="12" xfId="0" applyFont="1" applyFill="1" applyBorder="1"/>
    <xf numFmtId="0" fontId="16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2" xfId="0" applyFont="1" applyFill="1" applyBorder="1"/>
    <xf numFmtId="0" fontId="18" fillId="0" borderId="4" xfId="0" applyFont="1" applyFill="1" applyBorder="1"/>
    <xf numFmtId="0" fontId="15" fillId="0" borderId="4" xfId="0" applyFont="1" applyFill="1" applyBorder="1"/>
    <xf numFmtId="0" fontId="15" fillId="0" borderId="7" xfId="0" applyFont="1" applyFill="1" applyBorder="1"/>
    <xf numFmtId="0" fontId="16" fillId="0" borderId="2" xfId="0" applyFont="1" applyFill="1" applyBorder="1"/>
    <xf numFmtId="0" fontId="16" fillId="0" borderId="4" xfId="0" applyFont="1" applyFill="1" applyBorder="1"/>
    <xf numFmtId="0" fontId="15" fillId="0" borderId="14" xfId="0" applyFont="1" applyFill="1" applyBorder="1"/>
    <xf numFmtId="0" fontId="0" fillId="0" borderId="12" xfId="0" applyFill="1" applyBorder="1"/>
    <xf numFmtId="166" fontId="15" fillId="0" borderId="0" xfId="0" applyNumberFormat="1" applyFont="1" applyFill="1" applyBorder="1"/>
    <xf numFmtId="0" fontId="17" fillId="0" borderId="16" xfId="0" applyFont="1" applyFill="1" applyBorder="1"/>
    <xf numFmtId="0" fontId="17" fillId="0" borderId="17" xfId="0" applyFont="1" applyFill="1" applyBorder="1"/>
    <xf numFmtId="165" fontId="0" fillId="0" borderId="0" xfId="0" applyNumberFormat="1" applyFill="1"/>
    <xf numFmtId="0" fontId="22" fillId="0" borderId="0" xfId="0" applyFont="1"/>
    <xf numFmtId="3" fontId="22" fillId="0" borderId="0" xfId="0" applyNumberFormat="1" applyFont="1"/>
    <xf numFmtId="0" fontId="22" fillId="0" borderId="0" xfId="0" applyFont="1" applyFill="1"/>
    <xf numFmtId="0" fontId="18" fillId="0" borderId="0" xfId="0" applyFont="1" applyFill="1" applyBorder="1"/>
    <xf numFmtId="3" fontId="23" fillId="0" borderId="12" xfId="0" applyNumberFormat="1" applyFont="1" applyFill="1" applyBorder="1" applyAlignment="1">
      <alignment horizontal="justify" vertical="top" wrapText="1"/>
    </xf>
    <xf numFmtId="3" fontId="4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justify"/>
    </xf>
    <xf numFmtId="0" fontId="27" fillId="0" borderId="0" xfId="0" applyFont="1" applyAlignment="1">
      <alignment horizontal="center"/>
    </xf>
    <xf numFmtId="0" fontId="28" fillId="0" borderId="0" xfId="0" applyFont="1" applyFill="1" applyBorder="1"/>
    <xf numFmtId="0" fontId="29" fillId="0" borderId="0" xfId="0" applyFont="1" applyFill="1" applyBorder="1"/>
    <xf numFmtId="165" fontId="29" fillId="0" borderId="0" xfId="0" applyNumberFormat="1" applyFont="1" applyFill="1" applyBorder="1"/>
    <xf numFmtId="0" fontId="29" fillId="0" borderId="8" xfId="0" applyFont="1" applyFill="1" applyBorder="1" applyAlignment="1">
      <alignment horizontal="center" vertical="center"/>
    </xf>
    <xf numFmtId="0" fontId="31" fillId="0" borderId="13" xfId="0" applyFont="1" applyBorder="1"/>
    <xf numFmtId="1" fontId="32" fillId="0" borderId="13" xfId="0" applyNumberFormat="1" applyFont="1" applyFill="1" applyBorder="1"/>
    <xf numFmtId="44" fontId="32" fillId="0" borderId="13" xfId="1" applyFont="1" applyFill="1" applyBorder="1"/>
    <xf numFmtId="44" fontId="29" fillId="0" borderId="14" xfId="1" applyFont="1" applyFill="1" applyBorder="1"/>
    <xf numFmtId="0" fontId="31" fillId="0" borderId="13" xfId="0" applyFont="1" applyFill="1" applyBorder="1"/>
    <xf numFmtId="0" fontId="34" fillId="0" borderId="13" xfId="0" applyFont="1" applyFill="1" applyBorder="1"/>
    <xf numFmtId="165" fontId="34" fillId="0" borderId="0" xfId="0" applyNumberFormat="1" applyFont="1" applyFill="1" applyBorder="1"/>
    <xf numFmtId="165" fontId="34" fillId="0" borderId="13" xfId="0" applyNumberFormat="1" applyFont="1" applyFill="1" applyBorder="1"/>
    <xf numFmtId="0" fontId="30" fillId="7" borderId="1" xfId="0" applyFont="1" applyFill="1" applyBorder="1"/>
    <xf numFmtId="165" fontId="30" fillId="7" borderId="1" xfId="0" applyNumberFormat="1" applyFont="1" applyFill="1" applyBorder="1"/>
    <xf numFmtId="0" fontId="29" fillId="0" borderId="1" xfId="0" applyFont="1" applyFill="1" applyBorder="1"/>
    <xf numFmtId="165" fontId="29" fillId="0" borderId="1" xfId="0" applyNumberFormat="1" applyFont="1" applyFill="1" applyBorder="1"/>
    <xf numFmtId="0" fontId="29" fillId="4" borderId="1" xfId="0" applyFont="1" applyFill="1" applyBorder="1"/>
    <xf numFmtId="165" fontId="29" fillId="4" borderId="1" xfId="0" applyNumberFormat="1" applyFont="1" applyFill="1" applyBorder="1"/>
    <xf numFmtId="0" fontId="37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Alignment="1">
      <alignment horizontal="left"/>
    </xf>
    <xf numFmtId="0" fontId="32" fillId="0" borderId="0" xfId="0" applyFont="1"/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left" vertical="top" wrapText="1"/>
    </xf>
    <xf numFmtId="0" fontId="38" fillId="5" borderId="1" xfId="0" applyFont="1" applyFill="1" applyBorder="1" applyAlignment="1">
      <alignment horizontal="center" vertical="center"/>
    </xf>
    <xf numFmtId="3" fontId="39" fillId="5" borderId="1" xfId="0" applyNumberFormat="1" applyFont="1" applyFill="1" applyBorder="1" applyAlignment="1">
      <alignment horizontal="center" vertical="center" wrapText="1"/>
    </xf>
    <xf numFmtId="3" fontId="39" fillId="5" borderId="1" xfId="0" applyNumberFormat="1" applyFont="1" applyFill="1" applyBorder="1" applyAlignment="1">
      <alignment horizontal="center" vertical="center"/>
    </xf>
    <xf numFmtId="165" fontId="39" fillId="5" borderId="1" xfId="0" applyNumberFormat="1" applyFont="1" applyFill="1" applyBorder="1" applyAlignment="1">
      <alignment horizontal="center" vertical="center"/>
    </xf>
    <xf numFmtId="165" fontId="39" fillId="5" borderId="2" xfId="0" applyNumberFormat="1" applyFont="1" applyFill="1" applyBorder="1" applyAlignment="1">
      <alignment horizontal="center" vertical="center"/>
    </xf>
    <xf numFmtId="0" fontId="38" fillId="7" borderId="1" xfId="0" applyFont="1" applyFill="1" applyBorder="1"/>
    <xf numFmtId="0" fontId="40" fillId="4" borderId="1" xfId="0" applyFont="1" applyFill="1" applyBorder="1" applyAlignment="1">
      <alignment horizontal="left" vertical="top"/>
    </xf>
    <xf numFmtId="0" fontId="41" fillId="0" borderId="1" xfId="0" applyFont="1" applyFill="1" applyBorder="1"/>
    <xf numFmtId="0" fontId="38" fillId="5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/>
    </xf>
    <xf numFmtId="0" fontId="41" fillId="0" borderId="13" xfId="0" applyFont="1" applyBorder="1"/>
    <xf numFmtId="0" fontId="41" fillId="0" borderId="1" xfId="0" applyFont="1" applyBorder="1" applyAlignment="1">
      <alignment horizontal="center"/>
    </xf>
    <xf numFmtId="0" fontId="42" fillId="0" borderId="1" xfId="0" applyFont="1" applyFill="1" applyBorder="1"/>
    <xf numFmtId="0" fontId="40" fillId="4" borderId="1" xfId="0" applyFont="1" applyFill="1" applyBorder="1" applyAlignment="1">
      <alignment horizontal="center" vertical="top" wrapText="1"/>
    </xf>
    <xf numFmtId="0" fontId="40" fillId="4" borderId="1" xfId="0" applyFont="1" applyFill="1" applyBorder="1"/>
    <xf numFmtId="0" fontId="40" fillId="2" borderId="1" xfId="0" applyFont="1" applyFill="1" applyBorder="1"/>
    <xf numFmtId="165" fontId="41" fillId="2" borderId="1" xfId="0" applyNumberFormat="1" applyFont="1" applyFill="1" applyBorder="1"/>
    <xf numFmtId="165" fontId="41" fillId="0" borderId="1" xfId="0" applyNumberFormat="1" applyFont="1" applyFill="1" applyBorder="1"/>
    <xf numFmtId="0" fontId="43" fillId="4" borderId="1" xfId="0" applyFont="1" applyFill="1" applyBorder="1" applyAlignment="1">
      <alignment horizontal="center"/>
    </xf>
    <xf numFmtId="0" fontId="43" fillId="4" borderId="1" xfId="0" applyFont="1" applyFill="1" applyBorder="1"/>
    <xf numFmtId="165" fontId="43" fillId="4" borderId="1" xfId="0" applyNumberFormat="1" applyFont="1" applyFill="1" applyBorder="1"/>
    <xf numFmtId="165" fontId="38" fillId="5" borderId="1" xfId="0" applyNumberFormat="1" applyFont="1" applyFill="1" applyBorder="1" applyAlignment="1">
      <alignment horizontal="right"/>
    </xf>
    <xf numFmtId="1" fontId="41" fillId="2" borderId="1" xfId="0" applyNumberFormat="1" applyFont="1" applyFill="1" applyBorder="1"/>
    <xf numFmtId="44" fontId="41" fillId="2" borderId="1" xfId="1" applyFont="1" applyFill="1" applyBorder="1"/>
    <xf numFmtId="1" fontId="39" fillId="5" borderId="1" xfId="0" applyNumberFormat="1" applyFont="1" applyFill="1" applyBorder="1"/>
    <xf numFmtId="44" fontId="39" fillId="5" borderId="1" xfId="1" applyFont="1" applyFill="1" applyBorder="1"/>
    <xf numFmtId="165" fontId="38" fillId="7" borderId="1" xfId="0" applyNumberFormat="1" applyFont="1" applyFill="1" applyBorder="1"/>
    <xf numFmtId="165" fontId="41" fillId="2" borderId="2" xfId="0" applyNumberFormat="1" applyFont="1" applyFill="1" applyBorder="1"/>
    <xf numFmtId="165" fontId="41" fillId="2" borderId="3" xfId="0" applyNumberFormat="1" applyFont="1" applyFill="1" applyBorder="1"/>
    <xf numFmtId="0" fontId="41" fillId="0" borderId="6" xfId="0" applyFont="1" applyFill="1" applyBorder="1"/>
    <xf numFmtId="165" fontId="44" fillId="0" borderId="8" xfId="0" applyNumberFormat="1" applyFont="1" applyFill="1" applyBorder="1"/>
    <xf numFmtId="165" fontId="41" fillId="0" borderId="15" xfId="0" applyNumberFormat="1" applyFont="1" applyFill="1" applyBorder="1"/>
    <xf numFmtId="0" fontId="41" fillId="4" borderId="1" xfId="0" applyFont="1" applyFill="1" applyBorder="1"/>
    <xf numFmtId="165" fontId="41" fillId="4" borderId="1" xfId="0" applyNumberFormat="1" applyFont="1" applyFill="1" applyBorder="1"/>
    <xf numFmtId="0" fontId="42" fillId="0" borderId="1" xfId="0" applyFont="1" applyFill="1" applyBorder="1" applyAlignment="1"/>
    <xf numFmtId="165" fontId="44" fillId="0" borderId="1" xfId="0" applyNumberFormat="1" applyFont="1" applyFill="1" applyBorder="1"/>
    <xf numFmtId="0" fontId="46" fillId="0" borderId="0" xfId="0" applyFont="1" applyAlignment="1">
      <alignment horizontal="justify"/>
    </xf>
    <xf numFmtId="0" fontId="46" fillId="0" borderId="0" xfId="0" applyFont="1"/>
    <xf numFmtId="0" fontId="46" fillId="0" borderId="5" xfId="0" applyFont="1" applyBorder="1"/>
    <xf numFmtId="0" fontId="42" fillId="0" borderId="0" xfId="0" applyFont="1" applyFill="1"/>
    <xf numFmtId="0" fontId="42" fillId="0" borderId="5" xfId="0" applyFont="1" applyFill="1" applyBorder="1"/>
    <xf numFmtId="0" fontId="48" fillId="0" borderId="1" xfId="0" applyFont="1" applyFill="1" applyBorder="1" applyAlignment="1">
      <alignment horizontal="left" vertical="top" wrapText="1"/>
    </xf>
    <xf numFmtId="0" fontId="49" fillId="0" borderId="0" xfId="0" applyFont="1"/>
    <xf numFmtId="0" fontId="50" fillId="0" borderId="0" xfId="0" applyFont="1"/>
    <xf numFmtId="0" fontId="11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/>
    <xf numFmtId="0" fontId="54" fillId="0" borderId="0" xfId="0" applyFont="1" applyAlignment="1">
      <alignment horizontal="left"/>
    </xf>
    <xf numFmtId="0" fontId="2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167" fontId="52" fillId="0" borderId="1" xfId="0" applyNumberFormat="1" applyFont="1" applyBorder="1" applyAlignment="1">
      <alignment horizontal="center" vertical="top"/>
    </xf>
    <xf numFmtId="3" fontId="52" fillId="0" borderId="1" xfId="0" applyNumberFormat="1" applyFont="1" applyBorder="1" applyAlignment="1">
      <alignment horizontal="right" vertical="top"/>
    </xf>
    <xf numFmtId="168" fontId="52" fillId="0" borderId="0" xfId="0" applyNumberFormat="1" applyFont="1" applyFill="1" applyBorder="1" applyAlignment="1">
      <alignment horizontal="right" vertical="top"/>
    </xf>
    <xf numFmtId="168" fontId="47" fillId="2" borderId="2" xfId="0" applyNumberFormat="1" applyFont="1" applyFill="1" applyBorder="1" applyAlignment="1">
      <alignment vertical="top"/>
    </xf>
    <xf numFmtId="168" fontId="47" fillId="2" borderId="1" xfId="0" applyNumberFormat="1" applyFont="1" applyFill="1" applyBorder="1" applyAlignment="1">
      <alignment horizontal="center" vertical="top"/>
    </xf>
    <xf numFmtId="168" fontId="47" fillId="2" borderId="1" xfId="0" applyNumberFormat="1" applyFont="1" applyFill="1" applyBorder="1" applyAlignment="1">
      <alignment vertical="top"/>
    </xf>
    <xf numFmtId="3" fontId="47" fillId="2" borderId="1" xfId="0" applyNumberFormat="1" applyFont="1" applyFill="1" applyBorder="1" applyAlignment="1">
      <alignment vertical="top"/>
    </xf>
    <xf numFmtId="168" fontId="47" fillId="0" borderId="0" xfId="0" applyNumberFormat="1" applyFont="1" applyFill="1" applyBorder="1" applyAlignment="1">
      <alignment vertical="top"/>
    </xf>
    <xf numFmtId="0" fontId="53" fillId="0" borderId="0" xfId="0" applyFont="1" applyFill="1" applyAlignment="1">
      <alignment horizontal="left"/>
    </xf>
    <xf numFmtId="168" fontId="47" fillId="0" borderId="0" xfId="0" applyNumberFormat="1" applyFont="1" applyFill="1" applyBorder="1" applyAlignment="1">
      <alignment horizontal="center" vertical="top"/>
    </xf>
    <xf numFmtId="0" fontId="50" fillId="0" borderId="0" xfId="0" applyFont="1" applyFill="1"/>
    <xf numFmtId="0" fontId="49" fillId="0" borderId="0" xfId="0" applyFont="1" applyFill="1"/>
    <xf numFmtId="0" fontId="49" fillId="0" borderId="0" xfId="0" applyFont="1" applyFill="1" applyAlignment="1">
      <alignment horizontal="center"/>
    </xf>
    <xf numFmtId="0" fontId="49" fillId="0" borderId="0" xfId="0" applyFont="1" applyAlignment="1">
      <alignment vertical="top"/>
    </xf>
    <xf numFmtId="0" fontId="55" fillId="7" borderId="6" xfId="0" applyFont="1" applyFill="1" applyBorder="1" applyAlignment="1">
      <alignment vertical="top" wrapText="1"/>
    </xf>
    <xf numFmtId="169" fontId="50" fillId="0" borderId="0" xfId="0" applyNumberFormat="1" applyFont="1"/>
    <xf numFmtId="168" fontId="49" fillId="0" borderId="0" xfId="0" applyNumberFormat="1" applyFont="1"/>
    <xf numFmtId="169" fontId="58" fillId="0" borderId="1" xfId="0" applyNumberFormat="1" applyFont="1" applyFill="1" applyBorder="1" applyAlignment="1">
      <alignment vertical="top" wrapText="1"/>
    </xf>
    <xf numFmtId="0" fontId="55" fillId="7" borderId="12" xfId="0" applyFont="1" applyFill="1" applyBorder="1" applyAlignment="1">
      <alignment vertical="top" wrapText="1"/>
    </xf>
    <xf numFmtId="0" fontId="55" fillId="5" borderId="1" xfId="0" applyFont="1" applyFill="1" applyBorder="1" applyAlignment="1">
      <alignment vertical="top" wrapText="1"/>
    </xf>
    <xf numFmtId="0" fontId="59" fillId="5" borderId="1" xfId="0" applyFont="1" applyFill="1" applyBorder="1" applyAlignment="1">
      <alignment horizontal="center" vertical="top" wrapText="1"/>
    </xf>
    <xf numFmtId="168" fontId="59" fillId="5" borderId="1" xfId="0" applyNumberFormat="1" applyFont="1" applyFill="1" applyBorder="1" applyAlignment="1">
      <alignment horizontal="center" vertical="top"/>
    </xf>
    <xf numFmtId="3" fontId="60" fillId="0" borderId="1" xfId="0" applyNumberFormat="1" applyFont="1" applyFill="1" applyBorder="1" applyAlignment="1">
      <alignment horizontal="right" vertical="top"/>
    </xf>
    <xf numFmtId="3" fontId="60" fillId="0" borderId="1" xfId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vertical="top"/>
    </xf>
    <xf numFmtId="168" fontId="50" fillId="0" borderId="0" xfId="0" applyNumberFormat="1" applyFont="1"/>
    <xf numFmtId="3" fontId="58" fillId="2" borderId="1" xfId="0" applyNumberFormat="1" applyFont="1" applyFill="1" applyBorder="1" applyAlignment="1">
      <alignment vertical="top"/>
    </xf>
    <xf numFmtId="168" fontId="61" fillId="9" borderId="0" xfId="0" applyNumberFormat="1" applyFont="1" applyFill="1"/>
    <xf numFmtId="0" fontId="4" fillId="0" borderId="0" xfId="0" applyFont="1" applyFill="1" applyBorder="1" applyAlignment="1">
      <alignment horizontal="center" vertical="center" textRotation="90" wrapText="1"/>
    </xf>
    <xf numFmtId="0" fontId="55" fillId="0" borderId="0" xfId="0" applyFont="1" applyFill="1" applyBorder="1" applyAlignment="1">
      <alignment horizontal="center" vertical="top" wrapText="1"/>
    </xf>
    <xf numFmtId="168" fontId="59" fillId="0" borderId="0" xfId="0" applyNumberFormat="1" applyFont="1" applyFill="1" applyBorder="1" applyAlignment="1">
      <alignment vertical="top"/>
    </xf>
    <xf numFmtId="0" fontId="50" fillId="0" borderId="0" xfId="0" applyFont="1" applyFill="1" applyBorder="1"/>
    <xf numFmtId="168" fontId="50" fillId="0" borderId="0" xfId="0" applyNumberFormat="1" applyFont="1" applyFill="1" applyBorder="1"/>
    <xf numFmtId="168" fontId="61" fillId="0" borderId="0" xfId="0" applyNumberFormat="1" applyFont="1" applyFill="1"/>
    <xf numFmtId="0" fontId="5" fillId="0" borderId="5" xfId="0" applyFont="1" applyBorder="1"/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66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167" fontId="1" fillId="0" borderId="1" xfId="0" applyNumberFormat="1" applyFont="1" applyBorder="1" applyAlignment="1">
      <alignment horizontal="center" vertical="top"/>
    </xf>
    <xf numFmtId="168" fontId="1" fillId="0" borderId="1" xfId="0" applyNumberFormat="1" applyFont="1" applyBorder="1" applyAlignment="1">
      <alignment horizontal="right" vertical="top"/>
    </xf>
    <xf numFmtId="168" fontId="18" fillId="2" borderId="1" xfId="0" applyNumberFormat="1" applyFont="1" applyFill="1" applyBorder="1" applyAlignment="1">
      <alignment vertical="top"/>
    </xf>
    <xf numFmtId="168" fontId="16" fillId="2" borderId="1" xfId="0" applyNumberFormat="1" applyFont="1" applyFill="1" applyBorder="1" applyAlignment="1">
      <alignment vertical="top"/>
    </xf>
    <xf numFmtId="168" fontId="16" fillId="2" borderId="1" xfId="0" applyNumberFormat="1" applyFont="1" applyFill="1" applyBorder="1" applyAlignment="1">
      <alignment horizontal="center" vertical="top"/>
    </xf>
    <xf numFmtId="0" fontId="66" fillId="0" borderId="0" xfId="0" applyFont="1" applyBorder="1" applyAlignment="1">
      <alignment horizontal="center"/>
    </xf>
    <xf numFmtId="0" fontId="0" fillId="0" borderId="0" xfId="0" applyAlignment="1">
      <alignment vertical="top"/>
    </xf>
    <xf numFmtId="0" fontId="67" fillId="7" borderId="6" xfId="0" applyFont="1" applyFill="1" applyBorder="1" applyAlignment="1">
      <alignment vertical="top" wrapText="1"/>
    </xf>
    <xf numFmtId="169" fontId="22" fillId="0" borderId="0" xfId="0" applyNumberFormat="1" applyFont="1"/>
    <xf numFmtId="168" fontId="0" fillId="0" borderId="0" xfId="0" applyNumberFormat="1"/>
    <xf numFmtId="169" fontId="18" fillId="0" borderId="1" xfId="0" applyNumberFormat="1" applyFont="1" applyFill="1" applyBorder="1" applyAlignment="1">
      <alignment vertical="top" wrapText="1"/>
    </xf>
    <xf numFmtId="0" fontId="67" fillId="7" borderId="12" xfId="0" applyFont="1" applyFill="1" applyBorder="1" applyAlignment="1">
      <alignment vertical="top" wrapText="1"/>
    </xf>
    <xf numFmtId="0" fontId="69" fillId="0" borderId="0" xfId="0" applyFont="1" applyBorder="1"/>
    <xf numFmtId="169" fontId="10" fillId="0" borderId="0" xfId="0" applyNumberFormat="1" applyFont="1" applyFill="1" applyBorder="1" applyAlignment="1">
      <alignment vertical="top" wrapText="1"/>
    </xf>
    <xf numFmtId="169" fontId="10" fillId="0" borderId="14" xfId="0" applyNumberFormat="1" applyFont="1" applyFill="1" applyBorder="1" applyAlignment="1">
      <alignment vertical="top" wrapText="1"/>
    </xf>
    <xf numFmtId="0" fontId="67" fillId="5" borderId="1" xfId="0" applyFont="1" applyFill="1" applyBorder="1" applyAlignment="1">
      <alignment vertical="top" wrapText="1"/>
    </xf>
    <xf numFmtId="0" fontId="70" fillId="5" borderId="1" xfId="0" applyFont="1" applyFill="1" applyBorder="1" applyAlignment="1">
      <alignment horizontal="center" vertical="top" wrapText="1"/>
    </xf>
    <xf numFmtId="168" fontId="70" fillId="5" borderId="1" xfId="0" applyNumberFormat="1" applyFont="1" applyFill="1" applyBorder="1" applyAlignment="1">
      <alignment horizontal="center" vertical="top"/>
    </xf>
    <xf numFmtId="9" fontId="70" fillId="5" borderId="1" xfId="4" applyFont="1" applyFill="1" applyBorder="1" applyAlignment="1">
      <alignment horizontal="center" vertical="top"/>
    </xf>
    <xf numFmtId="9" fontId="70" fillId="5" borderId="14" xfId="4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3" fontId="71" fillId="0" borderId="1" xfId="0" applyNumberFormat="1" applyFont="1" applyFill="1" applyBorder="1" applyAlignment="1">
      <alignment horizontal="right" vertical="top"/>
    </xf>
    <xf numFmtId="44" fontId="71" fillId="0" borderId="1" xfId="1" applyFont="1" applyFill="1" applyBorder="1" applyAlignment="1">
      <alignment horizontal="center" vertical="top"/>
    </xf>
    <xf numFmtId="168" fontId="1" fillId="0" borderId="1" xfId="0" applyNumberFormat="1" applyFont="1" applyFill="1" applyBorder="1" applyAlignment="1">
      <alignment vertical="top"/>
    </xf>
    <xf numFmtId="9" fontId="71" fillId="0" borderId="1" xfId="4" applyFont="1" applyFill="1" applyBorder="1" applyAlignment="1">
      <alignment horizontal="right" vertical="top"/>
    </xf>
    <xf numFmtId="168" fontId="22" fillId="0" borderId="0" xfId="0" applyNumberFormat="1" applyFont="1"/>
    <xf numFmtId="168" fontId="63" fillId="9" borderId="0" xfId="0" applyNumberFormat="1" applyFont="1" applyFill="1"/>
    <xf numFmtId="0" fontId="10" fillId="0" borderId="0" xfId="0" applyFont="1" applyFill="1" applyBorder="1" applyAlignment="1">
      <alignment horizontal="center" vertical="center" textRotation="90" wrapText="1"/>
    </xf>
    <xf numFmtId="0" fontId="67" fillId="0" borderId="0" xfId="0" applyFont="1" applyFill="1" applyBorder="1" applyAlignment="1">
      <alignment horizontal="center" vertical="top" wrapText="1"/>
    </xf>
    <xf numFmtId="168" fontId="70" fillId="0" borderId="0" xfId="0" applyNumberFormat="1" applyFont="1" applyFill="1" applyBorder="1" applyAlignment="1">
      <alignment vertical="top"/>
    </xf>
    <xf numFmtId="0" fontId="22" fillId="0" borderId="0" xfId="0" applyFont="1" applyFill="1" applyBorder="1"/>
    <xf numFmtId="168" fontId="22" fillId="0" borderId="0" xfId="0" applyNumberFormat="1" applyFont="1" applyFill="1" applyBorder="1"/>
    <xf numFmtId="168" fontId="63" fillId="0" borderId="0" xfId="0" applyNumberFormat="1" applyFont="1" applyFill="1"/>
    <xf numFmtId="0" fontId="10" fillId="0" borderId="1" xfId="0" applyFont="1" applyBorder="1" applyAlignment="1">
      <alignment vertical="center" wrapText="1"/>
    </xf>
    <xf numFmtId="168" fontId="16" fillId="2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8" fontId="16" fillId="2" borderId="1" xfId="0" applyNumberFormat="1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right" vertical="center"/>
    </xf>
    <xf numFmtId="168" fontId="15" fillId="2" borderId="1" xfId="0" applyNumberFormat="1" applyFont="1" applyFill="1" applyBorder="1" applyAlignment="1">
      <alignment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52" fillId="0" borderId="1" xfId="0" applyNumberFormat="1" applyFont="1" applyFill="1" applyBorder="1" applyAlignment="1">
      <alignment horizontal="justify" vertical="top" wrapText="1"/>
    </xf>
    <xf numFmtId="0" fontId="2" fillId="0" borderId="0" xfId="0" applyFont="1" applyAlignment="1">
      <alignment horizontal="left"/>
    </xf>
    <xf numFmtId="3" fontId="4" fillId="4" borderId="1" xfId="0" applyNumberFormat="1" applyFont="1" applyFill="1" applyBorder="1" applyAlignment="1">
      <alignment horizontal="justify" vertical="top" wrapText="1"/>
    </xf>
    <xf numFmtId="3" fontId="73" fillId="0" borderId="0" xfId="0" applyNumberFormat="1" applyFont="1"/>
    <xf numFmtId="0" fontId="72" fillId="0" borderId="0" xfId="0" applyFont="1"/>
    <xf numFmtId="0" fontId="72" fillId="0" borderId="0" xfId="0" applyFont="1" applyFill="1"/>
    <xf numFmtId="0" fontId="73" fillId="0" borderId="0" xfId="0" applyFont="1"/>
    <xf numFmtId="0" fontId="55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justify" vertical="top" wrapText="1"/>
    </xf>
    <xf numFmtId="0" fontId="74" fillId="0" borderId="0" xfId="0" applyFont="1"/>
    <xf numFmtId="0" fontId="76" fillId="0" borderId="0" xfId="0" applyFont="1"/>
    <xf numFmtId="0" fontId="77" fillId="0" borderId="0" xfId="0" applyFont="1"/>
    <xf numFmtId="0" fontId="1" fillId="0" borderId="5" xfId="0" applyFont="1" applyBorder="1"/>
    <xf numFmtId="0" fontId="26" fillId="5" borderId="1" xfId="0" applyFont="1" applyFill="1" applyBorder="1" applyAlignment="1">
      <alignment horizontal="center" vertical="top" wrapText="1"/>
    </xf>
    <xf numFmtId="0" fontId="79" fillId="0" borderId="1" xfId="5" applyFont="1" applyBorder="1" applyAlignment="1"/>
    <xf numFmtId="0" fontId="3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justify" vertical="top" wrapText="1"/>
    </xf>
    <xf numFmtId="3" fontId="79" fillId="0" borderId="1" xfId="0" applyNumberFormat="1" applyFont="1" applyBorder="1" applyAlignment="1">
      <alignment horizontal="justify" vertical="top" wrapText="1"/>
    </xf>
    <xf numFmtId="0" fontId="26" fillId="5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0" fontId="80" fillId="0" borderId="0" xfId="0" applyFont="1"/>
    <xf numFmtId="0" fontId="47" fillId="12" borderId="1" xfId="0" applyFont="1" applyFill="1" applyBorder="1" applyAlignment="1">
      <alignment horizontal="center" vertical="center" wrapText="1"/>
    </xf>
    <xf numFmtId="3" fontId="2" fillId="12" borderId="1" xfId="0" applyNumberFormat="1" applyFont="1" applyFill="1" applyBorder="1" applyAlignment="1">
      <alignment horizontal="justify" vertical="top" wrapText="1"/>
    </xf>
    <xf numFmtId="0" fontId="55" fillId="13" borderId="1" xfId="0" applyFont="1" applyFill="1" applyBorder="1" applyAlignment="1">
      <alignment horizontal="center" vertical="center" wrapText="1"/>
    </xf>
    <xf numFmtId="3" fontId="2" fillId="13" borderId="1" xfId="0" applyNumberFormat="1" applyFont="1" applyFill="1" applyBorder="1" applyAlignment="1">
      <alignment horizontal="justify" vertical="top" wrapText="1"/>
    </xf>
    <xf numFmtId="0" fontId="55" fillId="14" borderId="1" xfId="0" applyFont="1" applyFill="1" applyBorder="1" applyAlignment="1">
      <alignment horizontal="center" vertical="center" wrapText="1"/>
    </xf>
    <xf numFmtId="3" fontId="2" fillId="14" borderId="1" xfId="0" applyNumberFormat="1" applyFont="1" applyFill="1" applyBorder="1" applyAlignment="1">
      <alignment horizontal="justify" vertical="top" wrapText="1"/>
    </xf>
    <xf numFmtId="0" fontId="10" fillId="12" borderId="1" xfId="0" applyFont="1" applyFill="1" applyBorder="1" applyAlignment="1">
      <alignment horizontal="center" vertical="center" wrapText="1"/>
    </xf>
    <xf numFmtId="0" fontId="67" fillId="14" borderId="1" xfId="0" applyFont="1" applyFill="1" applyBorder="1" applyAlignment="1">
      <alignment horizontal="center" vertical="center" wrapText="1"/>
    </xf>
    <xf numFmtId="0" fontId="67" fillId="1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left" wrapText="1"/>
    </xf>
    <xf numFmtId="0" fontId="7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11" borderId="0" xfId="0" applyFont="1" applyFill="1" applyAlignment="1">
      <alignment horizontal="center"/>
    </xf>
    <xf numFmtId="0" fontId="7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26" fillId="5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0" fillId="6" borderId="8" xfId="0" applyFont="1" applyFill="1" applyBorder="1" applyAlignment="1">
      <alignment horizontal="center" vertical="center" textRotation="90" wrapText="1"/>
    </xf>
    <xf numFmtId="0" fontId="10" fillId="6" borderId="13" xfId="0" applyFont="1" applyFill="1" applyBorder="1" applyAlignment="1">
      <alignment horizontal="center" vertical="center" textRotation="90" wrapText="1"/>
    </xf>
    <xf numFmtId="0" fontId="10" fillId="6" borderId="10" xfId="0" applyFont="1" applyFill="1" applyBorder="1" applyAlignment="1">
      <alignment horizontal="center" vertical="center" textRotation="90" wrapText="1"/>
    </xf>
    <xf numFmtId="0" fontId="68" fillId="0" borderId="4" xfId="0" applyFont="1" applyFill="1" applyBorder="1" applyAlignment="1">
      <alignment horizontal="left" vertical="top" wrapText="1"/>
    </xf>
    <xf numFmtId="0" fontId="68" fillId="0" borderId="3" xfId="0" applyFont="1" applyFill="1" applyBorder="1" applyAlignment="1">
      <alignment horizontal="left" vertical="top" wrapText="1"/>
    </xf>
    <xf numFmtId="0" fontId="68" fillId="0" borderId="2" xfId="0" applyFont="1" applyFill="1" applyBorder="1" applyAlignment="1">
      <alignment horizontal="left" vertical="top" wrapText="1"/>
    </xf>
    <xf numFmtId="0" fontId="67" fillId="8" borderId="12" xfId="0" applyFont="1" applyFill="1" applyBorder="1" applyAlignment="1">
      <alignment horizontal="center" vertical="top" wrapText="1"/>
    </xf>
    <xf numFmtId="0" fontId="67" fillId="8" borderId="0" xfId="0" applyFont="1" applyFill="1" applyBorder="1" applyAlignment="1">
      <alignment horizontal="center" vertical="top" wrapText="1"/>
    </xf>
    <xf numFmtId="0" fontId="67" fillId="8" borderId="14" xfId="0" applyFont="1" applyFill="1" applyBorder="1" applyAlignment="1">
      <alignment horizontal="center" vertical="top" wrapText="1"/>
    </xf>
    <xf numFmtId="0" fontId="67" fillId="8" borderId="9" xfId="0" applyFont="1" applyFill="1" applyBorder="1" applyAlignment="1">
      <alignment horizontal="center" vertical="top" wrapText="1"/>
    </xf>
    <xf numFmtId="0" fontId="67" fillId="8" borderId="5" xfId="0" applyFont="1" applyFill="1" applyBorder="1" applyAlignment="1">
      <alignment horizontal="center" vertical="top" wrapText="1"/>
    </xf>
    <xf numFmtId="0" fontId="67" fillId="8" borderId="11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66" fillId="0" borderId="5" xfId="0" applyFont="1" applyBorder="1" applyAlignment="1">
      <alignment horizontal="center"/>
    </xf>
    <xf numFmtId="0" fontId="65" fillId="5" borderId="2" xfId="0" applyFont="1" applyFill="1" applyBorder="1" applyAlignment="1">
      <alignment horizontal="center"/>
    </xf>
    <xf numFmtId="0" fontId="65" fillId="5" borderId="4" xfId="0" applyFont="1" applyFill="1" applyBorder="1" applyAlignment="1">
      <alignment horizontal="center"/>
    </xf>
    <xf numFmtId="0" fontId="65" fillId="5" borderId="3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left" vertical="top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62" fillId="0" borderId="0" xfId="0" applyFont="1" applyAlignment="1">
      <alignment horizontal="left" wrapText="1"/>
    </xf>
    <xf numFmtId="0" fontId="62" fillId="0" borderId="0" xfId="0" applyFont="1" applyAlignment="1">
      <alignment horizontal="left" vertical="top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4" fillId="6" borderId="10" xfId="0" applyFont="1" applyFill="1" applyBorder="1" applyAlignment="1">
      <alignment horizontal="center" vertical="center" textRotation="90" wrapText="1"/>
    </xf>
    <xf numFmtId="0" fontId="57" fillId="0" borderId="4" xfId="0" applyFont="1" applyFill="1" applyBorder="1" applyAlignment="1">
      <alignment horizontal="left" vertical="top" wrapText="1"/>
    </xf>
    <xf numFmtId="0" fontId="57" fillId="0" borderId="3" xfId="0" applyFont="1" applyFill="1" applyBorder="1" applyAlignment="1">
      <alignment horizontal="left" vertical="top" wrapText="1"/>
    </xf>
    <xf numFmtId="0" fontId="57" fillId="0" borderId="2" xfId="0" applyFont="1" applyFill="1" applyBorder="1" applyAlignment="1">
      <alignment horizontal="left" vertical="top" wrapText="1"/>
    </xf>
    <xf numFmtId="0" fontId="55" fillId="8" borderId="12" xfId="0" applyFont="1" applyFill="1" applyBorder="1" applyAlignment="1">
      <alignment horizontal="center" vertical="top" wrapText="1"/>
    </xf>
    <xf numFmtId="0" fontId="55" fillId="8" borderId="0" xfId="0" applyFont="1" applyFill="1" applyBorder="1" applyAlignment="1">
      <alignment horizontal="center" vertical="top" wrapText="1"/>
    </xf>
    <xf numFmtId="0" fontId="55" fillId="8" borderId="14" xfId="0" applyFont="1" applyFill="1" applyBorder="1" applyAlignment="1">
      <alignment horizontal="center" vertical="top" wrapText="1"/>
    </xf>
    <xf numFmtId="0" fontId="55" fillId="8" borderId="9" xfId="0" applyFont="1" applyFill="1" applyBorder="1" applyAlignment="1">
      <alignment horizontal="center" vertical="top" wrapText="1"/>
    </xf>
    <xf numFmtId="0" fontId="55" fillId="8" borderId="5" xfId="0" applyFont="1" applyFill="1" applyBorder="1" applyAlignment="1">
      <alignment horizontal="center" vertical="top" wrapText="1"/>
    </xf>
    <xf numFmtId="0" fontId="55" fillId="8" borderId="11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top" wrapText="1"/>
    </xf>
    <xf numFmtId="0" fontId="55" fillId="10" borderId="12" xfId="0" applyFont="1" applyFill="1" applyBorder="1" applyAlignment="1">
      <alignment horizontal="center" vertical="top" wrapText="1"/>
    </xf>
    <xf numFmtId="0" fontId="55" fillId="10" borderId="0" xfId="0" applyFont="1" applyFill="1" applyBorder="1" applyAlignment="1">
      <alignment horizontal="center" vertical="top" wrapText="1"/>
    </xf>
    <xf numFmtId="0" fontId="55" fillId="10" borderId="14" xfId="0" applyFont="1" applyFill="1" applyBorder="1" applyAlignment="1">
      <alignment horizontal="center" vertical="top" wrapText="1"/>
    </xf>
    <xf numFmtId="0" fontId="55" fillId="10" borderId="9" xfId="0" applyFont="1" applyFill="1" applyBorder="1" applyAlignment="1">
      <alignment horizontal="center" vertical="top" wrapText="1"/>
    </xf>
    <xf numFmtId="0" fontId="55" fillId="10" borderId="5" xfId="0" applyFont="1" applyFill="1" applyBorder="1" applyAlignment="1">
      <alignment horizontal="center" vertical="top" wrapText="1"/>
    </xf>
    <xf numFmtId="0" fontId="55" fillId="10" borderId="11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56" fillId="0" borderId="5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20" fillId="5" borderId="2" xfId="0" applyFont="1" applyFill="1" applyBorder="1" applyAlignment="1">
      <alignment horizontal="center" wrapText="1"/>
    </xf>
    <xf numFmtId="0" fontId="20" fillId="5" borderId="4" xfId="0" applyFont="1" applyFill="1" applyBorder="1" applyAlignment="1">
      <alignment horizontal="center" wrapText="1"/>
    </xf>
    <xf numFmtId="0" fontId="20" fillId="5" borderId="3" xfId="0" applyFont="1" applyFill="1" applyBorder="1" applyAlignment="1">
      <alignment horizontal="center" wrapText="1"/>
    </xf>
    <xf numFmtId="0" fontId="11" fillId="10" borderId="2" xfId="0" applyFont="1" applyFill="1" applyBorder="1" applyAlignment="1">
      <alignment horizontal="center" vertical="top" textRotation="90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168" fontId="55" fillId="5" borderId="2" xfId="0" applyNumberFormat="1" applyFont="1" applyFill="1" applyBorder="1" applyAlignment="1">
      <alignment horizontal="center" vertical="top"/>
    </xf>
    <xf numFmtId="168" fontId="55" fillId="5" borderId="4" xfId="0" applyNumberFormat="1" applyFont="1" applyFill="1" applyBorder="1" applyAlignment="1">
      <alignment horizontal="center" vertical="top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textRotation="90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</cellXfs>
  <cellStyles count="6">
    <cellStyle name="Currency" xfId="1" builtinId="4"/>
    <cellStyle name="Currency 2" xfId="2"/>
    <cellStyle name="Moneda 2" xfId="3"/>
    <cellStyle name="Normal" xfId="0" builtinId="0"/>
    <cellStyle name="Normal 2" xfId="5"/>
    <cellStyle name="Percent" xfId="4" builtinId="5"/>
  </cellStyles>
  <dxfs count="0"/>
  <tableStyles count="0" defaultTableStyle="TableStyleMedium9" defaultPivotStyle="PivotStyleLight16"/>
  <colors>
    <mruColors>
      <color rgb="FF007635"/>
      <color rgb="FFAE4D1C"/>
      <color rgb="FF05D0EB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="85" zoomScaleNormal="85" zoomScaleSheetLayoutView="100" workbookViewId="0">
      <pane ySplit="6" topLeftCell="A7" activePane="bottomLeft" state="frozen"/>
      <selection pane="bottomLeft" activeCell="L33" sqref="L33"/>
    </sheetView>
  </sheetViews>
  <sheetFormatPr defaultColWidth="10.88671875" defaultRowHeight="14.4" x14ac:dyDescent="0.3"/>
  <cols>
    <col min="1" max="1" width="26.88671875" customWidth="1"/>
    <col min="2" max="2" width="10.5546875" customWidth="1"/>
    <col min="3" max="3" width="10.33203125" customWidth="1"/>
    <col min="4" max="5" width="15" customWidth="1"/>
    <col min="6" max="6" width="14" customWidth="1"/>
    <col min="7" max="7" width="13.44140625" customWidth="1"/>
    <col min="8" max="8" width="14.88671875" customWidth="1"/>
    <col min="9" max="9" width="39.44140625" customWidth="1"/>
    <col min="10" max="10" width="13.5546875" style="78" hidden="1" customWidth="1"/>
  </cols>
  <sheetData>
    <row r="1" spans="1:10" x14ac:dyDescent="0.3">
      <c r="A1" s="289" t="s">
        <v>367</v>
      </c>
      <c r="B1" s="289"/>
      <c r="C1" s="289"/>
      <c r="D1" s="289"/>
      <c r="E1" s="289"/>
      <c r="F1" s="289"/>
      <c r="G1" s="289"/>
      <c r="H1" s="289"/>
      <c r="I1" s="248"/>
    </row>
    <row r="2" spans="1:10" x14ac:dyDescent="0.3">
      <c r="A2" s="290" t="s">
        <v>362</v>
      </c>
      <c r="B2" s="290"/>
      <c r="C2" s="290"/>
      <c r="D2" s="290"/>
      <c r="E2" s="290"/>
      <c r="F2" s="290"/>
      <c r="G2" s="290"/>
      <c r="H2" s="290"/>
      <c r="I2" s="248"/>
    </row>
    <row r="3" spans="1:10" x14ac:dyDescent="0.3">
      <c r="A3" s="291" t="s">
        <v>350</v>
      </c>
      <c r="B3" s="291"/>
      <c r="C3" s="291"/>
      <c r="D3" s="291"/>
      <c r="E3" s="291"/>
      <c r="F3" s="291"/>
      <c r="G3" s="291"/>
      <c r="H3" s="291"/>
      <c r="I3" s="272"/>
    </row>
    <row r="4" spans="1:10" x14ac:dyDescent="0.3">
      <c r="A4" s="292" t="s">
        <v>334</v>
      </c>
      <c r="B4" s="292"/>
      <c r="C4" s="292"/>
      <c r="D4" s="292"/>
      <c r="E4" s="251"/>
      <c r="F4" s="292" t="s">
        <v>335</v>
      </c>
      <c r="G4" s="292"/>
      <c r="H4" s="292"/>
      <c r="I4" s="249"/>
    </row>
    <row r="5" spans="1:10" x14ac:dyDescent="0.3">
      <c r="A5" s="18"/>
      <c r="B5" s="18"/>
      <c r="C5" s="18"/>
      <c r="D5" s="16"/>
      <c r="E5" s="16"/>
      <c r="F5" s="293"/>
      <c r="G5" s="293"/>
      <c r="H5" s="16"/>
      <c r="I5" s="16"/>
    </row>
    <row r="6" spans="1:10" ht="41.4" customHeight="1" x14ac:dyDescent="0.3">
      <c r="A6" s="257" t="s">
        <v>336</v>
      </c>
      <c r="B6" s="257" t="s">
        <v>355</v>
      </c>
      <c r="C6" s="257" t="s">
        <v>356</v>
      </c>
      <c r="D6" s="275" t="s">
        <v>363</v>
      </c>
      <c r="E6" s="275" t="s">
        <v>364</v>
      </c>
      <c r="F6" s="279" t="s">
        <v>357</v>
      </c>
      <c r="G6" s="277" t="s">
        <v>332</v>
      </c>
      <c r="H6" s="257" t="s">
        <v>359</v>
      </c>
      <c r="I6" s="257" t="s">
        <v>360</v>
      </c>
    </row>
    <row r="7" spans="1:10" ht="20.399999999999999" hidden="1" customHeight="1" x14ac:dyDescent="0.3">
      <c r="A7" s="284" t="s">
        <v>338</v>
      </c>
      <c r="B7" s="285"/>
      <c r="C7" s="285"/>
      <c r="D7" s="285"/>
      <c r="E7" s="285"/>
      <c r="F7" s="285"/>
      <c r="G7" s="285"/>
      <c r="H7" s="285"/>
      <c r="I7" s="286"/>
    </row>
    <row r="8" spans="1:10" hidden="1" x14ac:dyDescent="0.3">
      <c r="A8" s="266" t="s">
        <v>351</v>
      </c>
      <c r="B8" s="267"/>
      <c r="C8" s="268"/>
      <c r="D8" s="35"/>
      <c r="E8" s="35"/>
      <c r="F8" s="35"/>
      <c r="G8" s="35"/>
      <c r="H8" s="35">
        <f>D8+E8+F8+G8</f>
        <v>0</v>
      </c>
      <c r="I8" s="269"/>
    </row>
    <row r="9" spans="1:10" hidden="1" x14ac:dyDescent="0.3">
      <c r="A9" s="266" t="s">
        <v>351</v>
      </c>
      <c r="B9" s="267"/>
      <c r="C9" s="268"/>
      <c r="D9" s="35"/>
      <c r="E9" s="35"/>
      <c r="F9" s="35"/>
      <c r="G9" s="35"/>
      <c r="H9" s="35">
        <f t="shared" ref="H9:H13" si="0">D9+E9+F9+G9</f>
        <v>0</v>
      </c>
      <c r="I9" s="269"/>
    </row>
    <row r="10" spans="1:10" hidden="1" x14ac:dyDescent="0.3">
      <c r="A10" s="266" t="s">
        <v>351</v>
      </c>
      <c r="B10" s="267"/>
      <c r="C10" s="268"/>
      <c r="D10" s="35"/>
      <c r="E10" s="35"/>
      <c r="F10" s="35"/>
      <c r="G10" s="35"/>
      <c r="H10" s="35">
        <f>D10+E10+F10+G10</f>
        <v>0</v>
      </c>
      <c r="I10" s="269"/>
    </row>
    <row r="11" spans="1:10" hidden="1" x14ac:dyDescent="0.3">
      <c r="A11" s="266" t="s">
        <v>351</v>
      </c>
      <c r="B11" s="267"/>
      <c r="C11" s="268"/>
      <c r="D11" s="35"/>
      <c r="E11" s="35"/>
      <c r="F11" s="35"/>
      <c r="G11" s="35"/>
      <c r="H11" s="35">
        <f t="shared" si="0"/>
        <v>0</v>
      </c>
      <c r="I11" s="269"/>
    </row>
    <row r="12" spans="1:10" hidden="1" x14ac:dyDescent="0.3">
      <c r="A12" s="266" t="s">
        <v>351</v>
      </c>
      <c r="B12" s="267"/>
      <c r="C12" s="268"/>
      <c r="D12" s="35"/>
      <c r="E12" s="35"/>
      <c r="F12" s="35"/>
      <c r="G12" s="35"/>
      <c r="H12" s="35">
        <f t="shared" si="0"/>
        <v>0</v>
      </c>
      <c r="I12" s="269"/>
    </row>
    <row r="13" spans="1:10" hidden="1" x14ac:dyDescent="0.3">
      <c r="A13" s="266" t="s">
        <v>351</v>
      </c>
      <c r="B13" s="267"/>
      <c r="C13" s="268"/>
      <c r="D13" s="35"/>
      <c r="E13" s="35"/>
      <c r="F13" s="35"/>
      <c r="G13" s="35"/>
      <c r="H13" s="35">
        <f t="shared" si="0"/>
        <v>0</v>
      </c>
      <c r="I13" s="35"/>
    </row>
    <row r="14" spans="1:10" hidden="1" x14ac:dyDescent="0.3">
      <c r="A14" s="17" t="s">
        <v>0</v>
      </c>
      <c r="B14" s="7"/>
      <c r="C14" s="29"/>
      <c r="D14" s="252">
        <f>SUM(D8:D13)</f>
        <v>0</v>
      </c>
      <c r="E14" s="252">
        <f>SUM(E8:E13)</f>
        <v>0</v>
      </c>
      <c r="F14" s="252">
        <f>SUM(F8:F13)</f>
        <v>0</v>
      </c>
      <c r="G14" s="252">
        <f>SUM(G8:G13)</f>
        <v>0</v>
      </c>
      <c r="H14" s="8">
        <f>SUM(H8:H13)</f>
        <v>0</v>
      </c>
      <c r="I14" s="8"/>
      <c r="J14" s="79" t="b">
        <f>SUM(D14:G14)=H14</f>
        <v>1</v>
      </c>
    </row>
    <row r="15" spans="1:10" ht="20.399999999999999" hidden="1" customHeight="1" x14ac:dyDescent="0.3">
      <c r="A15" s="284" t="s">
        <v>339</v>
      </c>
      <c r="B15" s="285"/>
      <c r="C15" s="285"/>
      <c r="D15" s="285"/>
      <c r="E15" s="285"/>
      <c r="F15" s="285"/>
      <c r="G15" s="285"/>
      <c r="H15" s="285"/>
      <c r="I15" s="286"/>
    </row>
    <row r="16" spans="1:10" hidden="1" x14ac:dyDescent="0.3">
      <c r="A16" s="266"/>
      <c r="B16" s="267"/>
      <c r="C16" s="268"/>
      <c r="D16" s="35"/>
      <c r="E16" s="35"/>
      <c r="F16" s="35"/>
      <c r="G16" s="35"/>
      <c r="H16" s="35">
        <f t="shared" ref="H16:H21" si="1">D16+E16+F16+G16</f>
        <v>0</v>
      </c>
      <c r="I16" s="270"/>
    </row>
    <row r="17" spans="1:10" hidden="1" x14ac:dyDescent="0.3">
      <c r="A17" s="266"/>
      <c r="B17" s="267"/>
      <c r="C17" s="268"/>
      <c r="D17" s="35"/>
      <c r="E17" s="35"/>
      <c r="F17" s="35"/>
      <c r="G17" s="35"/>
      <c r="H17" s="35">
        <f t="shared" si="1"/>
        <v>0</v>
      </c>
      <c r="I17" s="270"/>
    </row>
    <row r="18" spans="1:10" hidden="1" x14ac:dyDescent="0.3">
      <c r="A18" s="266"/>
      <c r="B18" s="267"/>
      <c r="C18" s="268"/>
      <c r="D18" s="35"/>
      <c r="E18" s="35"/>
      <c r="F18" s="35"/>
      <c r="G18" s="35"/>
      <c r="H18" s="35">
        <f t="shared" si="1"/>
        <v>0</v>
      </c>
      <c r="I18" s="270"/>
    </row>
    <row r="19" spans="1:10" hidden="1" x14ac:dyDescent="0.3">
      <c r="A19" s="266"/>
      <c r="B19" s="267"/>
      <c r="C19" s="268"/>
      <c r="D19" s="35"/>
      <c r="E19" s="35"/>
      <c r="F19" s="35"/>
      <c r="G19" s="35"/>
      <c r="H19" s="35">
        <f t="shared" si="1"/>
        <v>0</v>
      </c>
      <c r="I19" s="270"/>
    </row>
    <row r="20" spans="1:10" hidden="1" x14ac:dyDescent="0.3">
      <c r="A20" s="266"/>
      <c r="B20" s="267"/>
      <c r="C20" s="268"/>
      <c r="D20" s="35"/>
      <c r="E20" s="35"/>
      <c r="F20" s="35"/>
      <c r="G20" s="35"/>
      <c r="H20" s="35">
        <f t="shared" si="1"/>
        <v>0</v>
      </c>
      <c r="I20" s="270"/>
    </row>
    <row r="21" spans="1:10" hidden="1" x14ac:dyDescent="0.3">
      <c r="A21" s="266"/>
      <c r="B21" s="267"/>
      <c r="C21" s="268"/>
      <c r="D21" s="35"/>
      <c r="E21" s="35"/>
      <c r="F21" s="35"/>
      <c r="G21" s="35"/>
      <c r="H21" s="35">
        <f t="shared" si="1"/>
        <v>0</v>
      </c>
      <c r="I21" s="35"/>
    </row>
    <row r="22" spans="1:10" s="254" customFormat="1" hidden="1" x14ac:dyDescent="0.3">
      <c r="A22" s="17" t="s">
        <v>5</v>
      </c>
      <c r="B22" s="7"/>
      <c r="C22" s="29"/>
      <c r="D22" s="252">
        <f>SUM(D16:D21)</f>
        <v>0</v>
      </c>
      <c r="E22" s="252">
        <f>SUM(E16:E21)</f>
        <v>0</v>
      </c>
      <c r="F22" s="252">
        <f>SUM(F16:F21)</f>
        <v>0</v>
      </c>
      <c r="G22" s="252">
        <f>SUM(G16:G21)</f>
        <v>0</v>
      </c>
      <c r="H22" s="252">
        <f>SUM(H16:H21)</f>
        <v>0</v>
      </c>
      <c r="I22" s="252"/>
      <c r="J22" s="253" t="b">
        <f>SUM(D22:G22)=H22</f>
        <v>1</v>
      </c>
    </row>
    <row r="23" spans="1:10" ht="20.399999999999999" customHeight="1" x14ac:dyDescent="0.3">
      <c r="A23" s="284" t="s">
        <v>340</v>
      </c>
      <c r="B23" s="285"/>
      <c r="C23" s="285"/>
      <c r="D23" s="285"/>
      <c r="E23" s="285"/>
      <c r="F23" s="285"/>
      <c r="G23" s="285"/>
      <c r="H23" s="285"/>
      <c r="I23" s="286"/>
    </row>
    <row r="24" spans="1:10" ht="26.4" customHeight="1" x14ac:dyDescent="0.3">
      <c r="A24" s="5" t="s">
        <v>316</v>
      </c>
      <c r="B24" s="5"/>
      <c r="C24" s="28"/>
      <c r="D24" s="6"/>
      <c r="E24" s="6"/>
      <c r="F24" s="6">
        <f>B24*C24</f>
        <v>0</v>
      </c>
      <c r="G24" s="6"/>
      <c r="H24" s="6">
        <f>D24+E24+F24+G24</f>
        <v>0</v>
      </c>
      <c r="I24" s="250"/>
    </row>
    <row r="25" spans="1:10" x14ac:dyDescent="0.3">
      <c r="A25" s="5" t="s">
        <v>317</v>
      </c>
      <c r="B25" s="5"/>
      <c r="C25" s="28"/>
      <c r="D25" s="6"/>
      <c r="E25" s="6"/>
      <c r="F25" s="6"/>
      <c r="G25" s="6"/>
      <c r="H25" s="6">
        <f>D25+E25+F25+G25</f>
        <v>0</v>
      </c>
      <c r="I25" s="250"/>
    </row>
    <row r="26" spans="1:10" x14ac:dyDescent="0.3">
      <c r="A26" s="5" t="s">
        <v>318</v>
      </c>
      <c r="B26" s="5"/>
      <c r="C26" s="28"/>
      <c r="D26" s="6"/>
      <c r="E26" s="6"/>
      <c r="F26" s="6"/>
      <c r="G26" s="6"/>
      <c r="H26" s="6"/>
      <c r="I26" s="250"/>
    </row>
    <row r="27" spans="1:10" x14ac:dyDescent="0.3">
      <c r="A27" s="5" t="s">
        <v>319</v>
      </c>
      <c r="B27" s="5"/>
      <c r="C27" s="28"/>
      <c r="D27" s="6"/>
      <c r="E27" s="6"/>
      <c r="F27" s="6"/>
      <c r="G27" s="6"/>
      <c r="H27" s="6"/>
      <c r="I27" s="250"/>
    </row>
    <row r="28" spans="1:10" x14ac:dyDescent="0.3">
      <c r="A28" s="5" t="s">
        <v>320</v>
      </c>
      <c r="B28" s="5"/>
      <c r="C28" s="28"/>
      <c r="D28" s="6"/>
      <c r="E28" s="6"/>
      <c r="F28" s="6"/>
      <c r="G28" s="6"/>
      <c r="H28" s="6">
        <f>D28+E28+F28+G28</f>
        <v>0</v>
      </c>
      <c r="I28" s="250"/>
    </row>
    <row r="29" spans="1:10" x14ac:dyDescent="0.3">
      <c r="A29" s="5" t="s">
        <v>321</v>
      </c>
      <c r="B29" s="5"/>
      <c r="C29" s="28"/>
      <c r="D29" s="6"/>
      <c r="E29" s="6"/>
      <c r="F29" s="6"/>
      <c r="G29" s="6"/>
      <c r="H29" s="6">
        <f>D29+E29+F29+G29</f>
        <v>0</v>
      </c>
      <c r="I29" s="250"/>
    </row>
    <row r="30" spans="1:10" x14ac:dyDescent="0.3">
      <c r="A30" s="5"/>
      <c r="B30" s="5"/>
      <c r="C30" s="28"/>
      <c r="D30" s="6"/>
      <c r="E30" s="6"/>
      <c r="F30" s="6"/>
      <c r="G30" s="6"/>
      <c r="H30" s="6">
        <f>SUM(D30:G30)</f>
        <v>0</v>
      </c>
      <c r="I30" s="6"/>
    </row>
    <row r="31" spans="1:10" s="254" customFormat="1" x14ac:dyDescent="0.3">
      <c r="A31" s="17" t="s">
        <v>0</v>
      </c>
      <c r="B31" s="7"/>
      <c r="C31" s="29"/>
      <c r="D31" s="252">
        <f>SUM(D24:D30)</f>
        <v>0</v>
      </c>
      <c r="E31" s="252"/>
      <c r="F31" s="252">
        <f>SUM(F24:F30)</f>
        <v>0</v>
      </c>
      <c r="G31" s="252">
        <f>SUM(G24:G30)</f>
        <v>0</v>
      </c>
      <c r="H31" s="252">
        <f>SUM(H24:H30)</f>
        <v>0</v>
      </c>
      <c r="I31" s="252"/>
      <c r="J31" s="253" t="b">
        <f>SUM(D31:G31)=H31</f>
        <v>1</v>
      </c>
    </row>
    <row r="32" spans="1:10" ht="20.399999999999999" customHeight="1" x14ac:dyDescent="0.3">
      <c r="A32" s="284" t="s">
        <v>341</v>
      </c>
      <c r="B32" s="285"/>
      <c r="C32" s="285"/>
      <c r="D32" s="285"/>
      <c r="E32" s="285"/>
      <c r="F32" s="285"/>
      <c r="G32" s="285"/>
      <c r="H32" s="285"/>
      <c r="I32" s="286"/>
    </row>
    <row r="33" spans="1:10" ht="16.2" customHeight="1" x14ac:dyDescent="0.3">
      <c r="A33" s="5"/>
      <c r="B33" s="5"/>
      <c r="C33" s="28"/>
      <c r="D33" s="6"/>
      <c r="E33" s="6"/>
      <c r="F33" s="6"/>
      <c r="G33" s="6"/>
      <c r="H33" s="6">
        <f>SUM(D33:G33)</f>
        <v>0</v>
      </c>
      <c r="I33" s="250"/>
    </row>
    <row r="34" spans="1:10" x14ac:dyDescent="0.3">
      <c r="A34" s="5"/>
      <c r="B34" s="5"/>
      <c r="C34" s="28"/>
      <c r="D34" s="6"/>
      <c r="E34" s="6"/>
      <c r="F34" s="6"/>
      <c r="G34" s="6"/>
      <c r="H34" s="6"/>
      <c r="I34" s="250"/>
    </row>
    <row r="35" spans="1:10" x14ac:dyDescent="0.3">
      <c r="A35" s="5"/>
      <c r="B35" s="5"/>
      <c r="C35" s="28"/>
      <c r="D35" s="6"/>
      <c r="E35" s="6"/>
      <c r="F35" s="6"/>
      <c r="G35" s="6"/>
      <c r="H35" s="6"/>
      <c r="I35" s="250"/>
    </row>
    <row r="36" spans="1:10" x14ac:dyDescent="0.3">
      <c r="A36" s="5"/>
      <c r="B36" s="5"/>
      <c r="C36" s="28"/>
      <c r="D36" s="6"/>
      <c r="E36" s="6"/>
      <c r="F36" s="6"/>
      <c r="G36" s="6"/>
      <c r="H36" s="6"/>
      <c r="I36" s="250"/>
    </row>
    <row r="37" spans="1:10" x14ac:dyDescent="0.3">
      <c r="A37" s="5"/>
      <c r="B37" s="5"/>
      <c r="C37" s="28"/>
      <c r="D37" s="6"/>
      <c r="E37" s="6"/>
      <c r="F37" s="6"/>
      <c r="G37" s="6"/>
      <c r="H37" s="6"/>
      <c r="I37" s="250"/>
    </row>
    <row r="38" spans="1:10" x14ac:dyDescent="0.3">
      <c r="A38" s="5"/>
      <c r="B38" s="5"/>
      <c r="C38" s="28"/>
      <c r="D38" s="6"/>
      <c r="E38" s="6"/>
      <c r="F38" s="6"/>
      <c r="G38" s="6"/>
      <c r="H38" s="6">
        <f>SUM(D38:G38)</f>
        <v>0</v>
      </c>
      <c r="I38" s="6"/>
    </row>
    <row r="39" spans="1:10" s="254" customFormat="1" x14ac:dyDescent="0.3">
      <c r="A39" s="17" t="s">
        <v>0</v>
      </c>
      <c r="B39" s="7"/>
      <c r="C39" s="29"/>
      <c r="D39" s="252">
        <f t="shared" ref="D39:G39" si="2">SUM(D33:D38)</f>
        <v>0</v>
      </c>
      <c r="E39" s="252"/>
      <c r="F39" s="252">
        <f t="shared" si="2"/>
        <v>0</v>
      </c>
      <c r="G39" s="252">
        <f t="shared" si="2"/>
        <v>0</v>
      </c>
      <c r="H39" s="252">
        <f>SUM(H32:H38)</f>
        <v>0</v>
      </c>
      <c r="I39" s="252"/>
      <c r="J39" s="253" t="b">
        <f>SUM(D39:G39)=H39</f>
        <v>1</v>
      </c>
    </row>
    <row r="40" spans="1:10" ht="20.399999999999999" customHeight="1" x14ac:dyDescent="0.3">
      <c r="A40" s="284" t="s">
        <v>342</v>
      </c>
      <c r="B40" s="285"/>
      <c r="C40" s="285"/>
      <c r="D40" s="285"/>
      <c r="E40" s="285"/>
      <c r="F40" s="285"/>
      <c r="G40" s="285"/>
      <c r="H40" s="285"/>
      <c r="I40" s="286"/>
    </row>
    <row r="41" spans="1:10" x14ac:dyDescent="0.3">
      <c r="A41" s="5" t="s">
        <v>352</v>
      </c>
      <c r="B41" s="5"/>
      <c r="C41" s="28"/>
      <c r="D41" s="6">
        <f>B41*C41</f>
        <v>0</v>
      </c>
      <c r="E41" s="6"/>
      <c r="F41" s="6"/>
      <c r="G41" s="6"/>
      <c r="H41" s="6">
        <f>SUM(D41:G41)</f>
        <v>0</v>
      </c>
      <c r="I41" s="250"/>
    </row>
    <row r="42" spans="1:10" x14ac:dyDescent="0.3">
      <c r="A42" s="5" t="s">
        <v>353</v>
      </c>
      <c r="B42" s="5"/>
      <c r="C42" s="28"/>
      <c r="D42" s="6"/>
      <c r="E42" s="6"/>
      <c r="F42" s="6"/>
      <c r="G42" s="6"/>
      <c r="H42" s="6">
        <f t="shared" ref="H42:H46" si="3">SUM(D42:G42)</f>
        <v>0</v>
      </c>
      <c r="I42" s="250"/>
    </row>
    <row r="43" spans="1:10" x14ac:dyDescent="0.3">
      <c r="A43" s="5"/>
      <c r="B43" s="5"/>
      <c r="C43" s="28"/>
      <c r="D43" s="6"/>
      <c r="E43" s="6"/>
      <c r="F43" s="6"/>
      <c r="G43" s="6"/>
      <c r="H43" s="6">
        <f t="shared" si="3"/>
        <v>0</v>
      </c>
      <c r="I43" s="250"/>
    </row>
    <row r="44" spans="1:10" x14ac:dyDescent="0.3">
      <c r="A44" s="5"/>
      <c r="B44" s="5"/>
      <c r="C44" s="28"/>
      <c r="D44" s="6"/>
      <c r="E44" s="6"/>
      <c r="F44" s="6"/>
      <c r="G44" s="6"/>
      <c r="H44" s="6">
        <f t="shared" si="3"/>
        <v>0</v>
      </c>
      <c r="I44" s="250"/>
    </row>
    <row r="45" spans="1:10" x14ac:dyDescent="0.3">
      <c r="A45" s="5"/>
      <c r="B45" s="5"/>
      <c r="C45" s="28"/>
      <c r="D45" s="6"/>
      <c r="E45" s="6"/>
      <c r="F45" s="6"/>
      <c r="G45" s="6"/>
      <c r="H45" s="6">
        <f t="shared" si="3"/>
        <v>0</v>
      </c>
      <c r="I45" s="250"/>
    </row>
    <row r="46" spans="1:10" ht="16.2" customHeight="1" x14ac:dyDescent="0.3">
      <c r="A46" s="5"/>
      <c r="B46" s="5"/>
      <c r="C46" s="28"/>
      <c r="D46" s="6">
        <f>B46*C46</f>
        <v>0</v>
      </c>
      <c r="E46" s="6"/>
      <c r="F46" s="6"/>
      <c r="G46" s="6"/>
      <c r="H46" s="6">
        <f t="shared" si="3"/>
        <v>0</v>
      </c>
      <c r="I46" s="6"/>
    </row>
    <row r="47" spans="1:10" s="254" customFormat="1" x14ac:dyDescent="0.3">
      <c r="A47" s="17" t="s">
        <v>0</v>
      </c>
      <c r="B47" s="7"/>
      <c r="C47" s="29"/>
      <c r="D47" s="252">
        <f>SUM(D41:D46)</f>
        <v>0</v>
      </c>
      <c r="E47" s="252">
        <f>SUM(E41:E46)</f>
        <v>0</v>
      </c>
      <c r="F47" s="252">
        <f>SUM(F41:F46)</f>
        <v>0</v>
      </c>
      <c r="G47" s="252">
        <f>SUM(G41:G46)</f>
        <v>0</v>
      </c>
      <c r="H47" s="252">
        <f>SUM(H41:H46)</f>
        <v>0</v>
      </c>
      <c r="I47" s="252"/>
      <c r="J47" s="253" t="b">
        <f>SUM(D47:G47)=H47</f>
        <v>1</v>
      </c>
    </row>
    <row r="48" spans="1:10" ht="20.399999999999999" customHeight="1" x14ac:dyDescent="0.3">
      <c r="A48" s="284" t="s">
        <v>348</v>
      </c>
      <c r="B48" s="285"/>
      <c r="C48" s="285"/>
      <c r="D48" s="285"/>
      <c r="E48" s="285"/>
      <c r="F48" s="285"/>
      <c r="G48" s="285"/>
      <c r="H48" s="285"/>
      <c r="I48" s="286"/>
    </row>
    <row r="49" spans="1:10" s="24" customFormat="1" x14ac:dyDescent="0.3">
      <c r="A49" s="5" t="s">
        <v>368</v>
      </c>
      <c r="B49" s="43"/>
      <c r="C49" s="44"/>
      <c r="D49" s="45"/>
      <c r="E49" s="45"/>
      <c r="F49" s="45"/>
      <c r="G49" s="45"/>
      <c r="H49" s="6">
        <f>SUM(D49:G49)</f>
        <v>0</v>
      </c>
      <c r="I49" s="250"/>
      <c r="J49" s="80"/>
    </row>
    <row r="50" spans="1:10" s="24" customFormat="1" x14ac:dyDescent="0.3">
      <c r="A50" s="5"/>
      <c r="B50" s="43"/>
      <c r="C50" s="44"/>
      <c r="D50" s="45"/>
      <c r="E50" s="45"/>
      <c r="F50" s="45"/>
      <c r="G50" s="45"/>
      <c r="H50" s="6">
        <f>SUM(D50:G50)</f>
        <v>0</v>
      </c>
      <c r="I50" s="250"/>
      <c r="J50" s="80"/>
    </row>
    <row r="51" spans="1:10" s="24" customFormat="1" x14ac:dyDescent="0.3">
      <c r="A51" s="5"/>
      <c r="B51" s="43"/>
      <c r="C51" s="44"/>
      <c r="D51" s="45"/>
      <c r="E51" s="45"/>
      <c r="F51" s="45"/>
      <c r="G51" s="45"/>
      <c r="H51" s="6">
        <f>SUM(D51:G51)</f>
        <v>0</v>
      </c>
      <c r="I51" s="250"/>
      <c r="J51" s="80"/>
    </row>
    <row r="52" spans="1:10" s="24" customFormat="1" x14ac:dyDescent="0.3">
      <c r="A52" s="5"/>
      <c r="B52" s="43"/>
      <c r="C52" s="44"/>
      <c r="D52" s="45"/>
      <c r="E52" s="45"/>
      <c r="F52" s="45"/>
      <c r="G52" s="45"/>
      <c r="H52" s="6">
        <f>SUM(D52:G52)</f>
        <v>0</v>
      </c>
      <c r="I52" s="250"/>
      <c r="J52" s="80"/>
    </row>
    <row r="53" spans="1:10" s="24" customFormat="1" x14ac:dyDescent="0.3">
      <c r="A53" s="5"/>
      <c r="B53" s="43"/>
      <c r="C53" s="44"/>
      <c r="D53" s="45"/>
      <c r="E53" s="45"/>
      <c r="F53" s="45"/>
      <c r="G53" s="45"/>
      <c r="H53" s="6">
        <f>SUM(D53:G53)</f>
        <v>0</v>
      </c>
      <c r="I53" s="45"/>
      <c r="J53" s="80"/>
    </row>
    <row r="54" spans="1:10" s="255" customFormat="1" x14ac:dyDescent="0.3">
      <c r="A54" s="17" t="s">
        <v>0</v>
      </c>
      <c r="B54" s="7"/>
      <c r="C54" s="29"/>
      <c r="D54" s="252">
        <f>SUM(D49:D53)</f>
        <v>0</v>
      </c>
      <c r="E54" s="252">
        <f>SUM(E49:E53)</f>
        <v>0</v>
      </c>
      <c r="F54" s="252">
        <f>SUM(F49:F53)</f>
        <v>0</v>
      </c>
      <c r="G54" s="252">
        <f>SUM(G49:G53)</f>
        <v>0</v>
      </c>
      <c r="H54" s="252">
        <f>SUM(H49:H53)</f>
        <v>0</v>
      </c>
      <c r="I54" s="252"/>
      <c r="J54" s="253" t="b">
        <f>SUM(D54:G54)=H54</f>
        <v>1</v>
      </c>
    </row>
    <row r="55" spans="1:10" ht="20.399999999999999" customHeight="1" x14ac:dyDescent="0.3">
      <c r="A55" s="284" t="s">
        <v>354</v>
      </c>
      <c r="B55" s="285"/>
      <c r="C55" s="285"/>
      <c r="D55" s="285"/>
      <c r="E55" s="285"/>
      <c r="F55" s="285"/>
      <c r="G55" s="285"/>
      <c r="H55" s="285"/>
      <c r="I55" s="286"/>
    </row>
    <row r="56" spans="1:10" x14ac:dyDescent="0.3">
      <c r="A56" s="5"/>
      <c r="B56" s="5"/>
      <c r="C56" s="28"/>
      <c r="D56" s="6"/>
      <c r="E56" s="6">
        <f>B56*C56</f>
        <v>0</v>
      </c>
      <c r="F56" s="6"/>
      <c r="G56" s="6"/>
      <c r="H56" s="6">
        <f>SUM(D56:G56)</f>
        <v>0</v>
      </c>
      <c r="I56" s="250"/>
    </row>
    <row r="57" spans="1:10" x14ac:dyDescent="0.3">
      <c r="A57" s="5"/>
      <c r="B57" s="5"/>
      <c r="C57" s="28"/>
      <c r="D57" s="6"/>
      <c r="E57" s="6"/>
      <c r="F57" s="6"/>
      <c r="G57" s="6"/>
      <c r="H57" s="6">
        <f t="shared" ref="H57:H60" si="4">SUM(D57:G57)</f>
        <v>0</v>
      </c>
      <c r="I57" s="250"/>
    </row>
    <row r="58" spans="1:10" x14ac:dyDescent="0.3">
      <c r="A58" s="5"/>
      <c r="B58" s="5"/>
      <c r="C58" s="28"/>
      <c r="D58" s="6"/>
      <c r="E58" s="6"/>
      <c r="F58" s="6"/>
      <c r="G58" s="6"/>
      <c r="H58" s="6">
        <f t="shared" si="4"/>
        <v>0</v>
      </c>
      <c r="I58" s="250"/>
    </row>
    <row r="59" spans="1:10" x14ac:dyDescent="0.3">
      <c r="A59" s="5"/>
      <c r="B59" s="5"/>
      <c r="C59" s="28"/>
      <c r="D59" s="6"/>
      <c r="E59" s="6">
        <f>B59*C59</f>
        <v>0</v>
      </c>
      <c r="F59" s="6">
        <f>B59*C59</f>
        <v>0</v>
      </c>
      <c r="G59" s="6"/>
      <c r="H59" s="6">
        <f t="shared" si="4"/>
        <v>0</v>
      </c>
      <c r="I59" s="250"/>
    </row>
    <row r="60" spans="1:10" x14ac:dyDescent="0.3">
      <c r="A60" s="5"/>
      <c r="B60" s="5"/>
      <c r="C60" s="28"/>
      <c r="D60" s="6"/>
      <c r="E60" s="6">
        <f>B60*C60</f>
        <v>0</v>
      </c>
      <c r="F60" s="6"/>
      <c r="G60" s="6"/>
      <c r="H60" s="6">
        <f t="shared" si="4"/>
        <v>0</v>
      </c>
      <c r="I60" s="6"/>
    </row>
    <row r="61" spans="1:10" s="254" customFormat="1" x14ac:dyDescent="0.3">
      <c r="A61" s="17" t="s">
        <v>0</v>
      </c>
      <c r="B61" s="7"/>
      <c r="C61" s="29"/>
      <c r="D61" s="252">
        <f>SUM(D56:D60)</f>
        <v>0</v>
      </c>
      <c r="E61" s="252">
        <f>SUM(E56:E60)</f>
        <v>0</v>
      </c>
      <c r="F61" s="252">
        <f>SUM(F56:F60)</f>
        <v>0</v>
      </c>
      <c r="G61" s="252">
        <f>SUM(G56:G60)</f>
        <v>0</v>
      </c>
      <c r="H61" s="252">
        <f>SUM(H56:H60)</f>
        <v>0</v>
      </c>
      <c r="I61" s="252"/>
      <c r="J61" s="253" t="b">
        <f>SUM(D61:G61)=H61</f>
        <v>1</v>
      </c>
    </row>
    <row r="62" spans="1:10" ht="20.399999999999999" customHeight="1" x14ac:dyDescent="0.3">
      <c r="A62" s="284" t="s">
        <v>369</v>
      </c>
      <c r="B62" s="285"/>
      <c r="C62" s="285"/>
      <c r="D62" s="285"/>
      <c r="E62" s="285"/>
      <c r="F62" s="285"/>
      <c r="G62" s="285"/>
      <c r="H62" s="285"/>
      <c r="I62" s="286"/>
    </row>
    <row r="63" spans="1:10" x14ac:dyDescent="0.3">
      <c r="A63" s="9"/>
      <c r="B63" s="9"/>
      <c r="C63" s="30"/>
      <c r="D63" s="10"/>
      <c r="E63" s="10"/>
      <c r="F63" s="10"/>
      <c r="G63" s="10"/>
      <c r="H63" s="6">
        <f>SUM(D63:G63)</f>
        <v>0</v>
      </c>
      <c r="I63" s="250"/>
    </row>
    <row r="64" spans="1:10" x14ac:dyDescent="0.3">
      <c r="A64" s="9"/>
      <c r="B64" s="9"/>
      <c r="C64" s="30"/>
      <c r="D64" s="10"/>
      <c r="E64" s="10"/>
      <c r="F64" s="10"/>
      <c r="G64" s="10"/>
      <c r="H64" s="6">
        <f>SUM(D64:G64)</f>
        <v>0</v>
      </c>
      <c r="I64" s="250"/>
    </row>
    <row r="65" spans="1:10" x14ac:dyDescent="0.3">
      <c r="A65" s="9"/>
      <c r="B65" s="9"/>
      <c r="C65" s="30"/>
      <c r="D65" s="10"/>
      <c r="E65" s="10"/>
      <c r="F65" s="10"/>
      <c r="G65" s="10"/>
      <c r="H65" s="6">
        <f>SUM(D65:G65)</f>
        <v>0</v>
      </c>
      <c r="I65" s="250"/>
    </row>
    <row r="66" spans="1:10" x14ac:dyDescent="0.3">
      <c r="A66" s="5"/>
      <c r="B66" s="5"/>
      <c r="C66" s="28"/>
      <c r="D66" s="11"/>
      <c r="E66" s="11"/>
      <c r="F66" s="11"/>
      <c r="G66" s="11"/>
      <c r="H66" s="6">
        <f>SUM(D66:G66)</f>
        <v>0</v>
      </c>
      <c r="I66" s="11"/>
    </row>
    <row r="67" spans="1:10" s="254" customFormat="1" x14ac:dyDescent="0.3">
      <c r="A67" s="17" t="s">
        <v>0</v>
      </c>
      <c r="B67" s="7"/>
      <c r="C67" s="29"/>
      <c r="D67" s="252">
        <f>SUM(D63:D66)</f>
        <v>0</v>
      </c>
      <c r="E67" s="252">
        <f>SUM(E63:E66)</f>
        <v>0</v>
      </c>
      <c r="F67" s="252">
        <f>SUM(F63:F66)</f>
        <v>0</v>
      </c>
      <c r="G67" s="252">
        <f>SUM(G63:G66)</f>
        <v>0</v>
      </c>
      <c r="H67" s="252">
        <f>SUM(H63:H66)</f>
        <v>0</v>
      </c>
      <c r="I67" s="252"/>
      <c r="J67" s="256"/>
    </row>
    <row r="68" spans="1:10" ht="20.25" customHeight="1" x14ac:dyDescent="0.3">
      <c r="A68" s="258" t="s">
        <v>1</v>
      </c>
      <c r="B68" s="258"/>
      <c r="C68" s="259"/>
      <c r="D68" s="276">
        <f>D14+D22+D31+D39+D47+D54+D61+D67</f>
        <v>0</v>
      </c>
      <c r="E68" s="276">
        <f>E14+E22+E31+E39+E47+E54+E61+E67</f>
        <v>0</v>
      </c>
      <c r="F68" s="280">
        <f>F14+F22+F31+F39+F47+F54+F61+F67</f>
        <v>0</v>
      </c>
      <c r="G68" s="278">
        <f>G14+G22+G31+G39+G47+G54+G61+G67</f>
        <v>0</v>
      </c>
      <c r="H68" s="260">
        <f>H14+H22+H31+H39+H47+H54+H61+H67</f>
        <v>0</v>
      </c>
      <c r="I68" s="12"/>
      <c r="J68" s="79" t="b">
        <f>SUM(D68:G68)=H68</f>
        <v>1</v>
      </c>
    </row>
    <row r="69" spans="1:10" x14ac:dyDescent="0.3">
      <c r="H69" s="261" t="b">
        <f>H68=E68+F68+G68</f>
        <v>1</v>
      </c>
    </row>
    <row r="70" spans="1:10" ht="30.75" customHeight="1" x14ac:dyDescent="0.3">
      <c r="A70" s="287" t="s">
        <v>370</v>
      </c>
      <c r="B70" s="287"/>
      <c r="C70" s="287"/>
      <c r="D70" s="287"/>
      <c r="E70" s="287"/>
      <c r="F70" s="287"/>
      <c r="G70" s="287"/>
      <c r="H70" s="287"/>
      <c r="I70" s="246"/>
    </row>
    <row r="71" spans="1:10" x14ac:dyDescent="0.3">
      <c r="A71" s="1"/>
      <c r="B71" s="2"/>
      <c r="C71" s="2"/>
      <c r="D71" s="2"/>
      <c r="E71" s="2"/>
      <c r="F71" s="2"/>
      <c r="G71" s="2"/>
      <c r="H71" s="2"/>
      <c r="I71" s="3"/>
    </row>
    <row r="72" spans="1:10" ht="30.6" customHeight="1" x14ac:dyDescent="0.3">
      <c r="A72" s="288" t="s">
        <v>371</v>
      </c>
      <c r="B72" s="288"/>
      <c r="C72" s="288"/>
      <c r="D72" s="288"/>
      <c r="E72" s="288"/>
      <c r="F72" s="288"/>
      <c r="G72" s="288"/>
      <c r="H72" s="288"/>
      <c r="I72" s="247"/>
    </row>
    <row r="73" spans="1:10" x14ac:dyDescent="0.3">
      <c r="A73" s="25"/>
      <c r="B73" s="25"/>
      <c r="C73" s="25"/>
      <c r="D73" s="25"/>
      <c r="E73" s="25"/>
      <c r="F73" s="25"/>
      <c r="G73" s="25"/>
      <c r="I73" s="3"/>
    </row>
    <row r="74" spans="1:10" x14ac:dyDescent="0.3">
      <c r="A74" s="2" t="s">
        <v>344</v>
      </c>
      <c r="B74" s="2"/>
      <c r="C74" s="264"/>
      <c r="D74" s="264"/>
      <c r="E74" s="264"/>
      <c r="F74" s="2"/>
      <c r="G74" s="25"/>
      <c r="I74" s="3"/>
    </row>
    <row r="75" spans="1:10" x14ac:dyDescent="0.3">
      <c r="A75" s="2"/>
      <c r="B75" s="2"/>
      <c r="C75" s="2"/>
      <c r="D75" s="2"/>
      <c r="E75" s="2"/>
      <c r="F75" s="2"/>
      <c r="G75" s="25"/>
      <c r="I75" s="3"/>
    </row>
    <row r="76" spans="1:10" x14ac:dyDescent="0.3">
      <c r="A76" s="2" t="s">
        <v>345</v>
      </c>
      <c r="B76" s="2"/>
      <c r="C76" s="264"/>
      <c r="D76" s="264"/>
      <c r="E76" s="264"/>
      <c r="F76" s="2"/>
      <c r="G76" s="25"/>
      <c r="I76" s="3"/>
    </row>
    <row r="77" spans="1:10" x14ac:dyDescent="0.3">
      <c r="A77" s="2"/>
      <c r="B77" s="2"/>
      <c r="C77" s="2"/>
      <c r="D77" s="2"/>
      <c r="E77" s="2"/>
      <c r="F77" s="2"/>
      <c r="G77" s="25"/>
      <c r="I77" s="3"/>
    </row>
    <row r="78" spans="1:10" x14ac:dyDescent="0.3">
      <c r="A78" s="2" t="s">
        <v>346</v>
      </c>
      <c r="B78" s="2"/>
      <c r="C78" s="264"/>
      <c r="D78" s="264"/>
      <c r="E78" s="264"/>
      <c r="F78" s="2"/>
      <c r="G78" s="25"/>
      <c r="I78" s="3"/>
    </row>
  </sheetData>
  <mergeCells count="16">
    <mergeCell ref="A55:I55"/>
    <mergeCell ref="A70:H70"/>
    <mergeCell ref="A72:H72"/>
    <mergeCell ref="A1:H1"/>
    <mergeCell ref="A2:H2"/>
    <mergeCell ref="A3:H3"/>
    <mergeCell ref="A4:D4"/>
    <mergeCell ref="F4:H4"/>
    <mergeCell ref="F5:G5"/>
    <mergeCell ref="A40:I40"/>
    <mergeCell ref="A48:I48"/>
    <mergeCell ref="A23:I23"/>
    <mergeCell ref="A15:I15"/>
    <mergeCell ref="A7:I7"/>
    <mergeCell ref="A32:I32"/>
    <mergeCell ref="A62:I62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85" zoomScaleNormal="80" zoomScaleSheetLayoutView="85" workbookViewId="0">
      <selection activeCell="A4" sqref="A4:D4"/>
    </sheetView>
  </sheetViews>
  <sheetFormatPr defaultColWidth="10.88671875" defaultRowHeight="14.4" x14ac:dyDescent="0.3"/>
  <cols>
    <col min="1" max="1" width="33.6640625" customWidth="1"/>
    <col min="2" max="3" width="11.44140625" customWidth="1"/>
    <col min="15" max="15" width="0.33203125" style="78" customWidth="1"/>
  </cols>
  <sheetData>
    <row r="1" spans="1:15" x14ac:dyDescent="0.3">
      <c r="A1" s="289" t="s">
        <v>367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5" x14ac:dyDescent="0.3">
      <c r="A2" s="290" t="s">
        <v>366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5" x14ac:dyDescent="0.3">
      <c r="A3" s="291" t="s">
        <v>373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5" s="263" customFormat="1" ht="13.8" x14ac:dyDescent="0.3">
      <c r="A4" s="292" t="s">
        <v>334</v>
      </c>
      <c r="B4" s="292"/>
      <c r="C4" s="292"/>
      <c r="D4" s="292"/>
      <c r="E4" s="292"/>
      <c r="F4" s="292"/>
      <c r="G4" s="292"/>
      <c r="H4" s="292"/>
      <c r="I4" s="292" t="s">
        <v>335</v>
      </c>
      <c r="J4" s="292"/>
      <c r="K4" s="292"/>
      <c r="L4" s="292"/>
      <c r="M4" s="292"/>
      <c r="N4" s="292"/>
      <c r="O4" s="262"/>
    </row>
    <row r="5" spans="1:15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3">
      <c r="A6" s="265" t="s">
        <v>336</v>
      </c>
      <c r="B6" s="294" t="s">
        <v>337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5" x14ac:dyDescent="0.3">
      <c r="A7" s="19"/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 t="s">
        <v>1</v>
      </c>
    </row>
    <row r="8" spans="1:15" x14ac:dyDescent="0.3">
      <c r="A8" s="4" t="s">
        <v>338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x14ac:dyDescent="0.3">
      <c r="A9" s="2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>
        <f>SUM(B9:M9)</f>
        <v>0</v>
      </c>
    </row>
    <row r="10" spans="1:15" x14ac:dyDescent="0.3">
      <c r="A10" s="2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>
        <f>SUM(B10:M10)</f>
        <v>0</v>
      </c>
    </row>
    <row r="11" spans="1:15" x14ac:dyDescent="0.3">
      <c r="A11" s="19" t="s">
        <v>0</v>
      </c>
      <c r="B11" s="32">
        <f>SUM(B9:B10)</f>
        <v>0</v>
      </c>
      <c r="C11" s="32">
        <f>SUM(C9:C10)</f>
        <v>0</v>
      </c>
      <c r="D11" s="32">
        <f>SUM(D9:D10)</f>
        <v>0</v>
      </c>
      <c r="E11" s="32">
        <f t="shared" ref="E11:N11" si="0">SUM(E9:E10)</f>
        <v>0</v>
      </c>
      <c r="F11" s="32">
        <f>SUM(F9:F10)</f>
        <v>0</v>
      </c>
      <c r="G11" s="32">
        <f t="shared" si="0"/>
        <v>0</v>
      </c>
      <c r="H11" s="32">
        <f t="shared" si="0"/>
        <v>0</v>
      </c>
      <c r="I11" s="32">
        <f t="shared" si="0"/>
        <v>0</v>
      </c>
      <c r="J11" s="32">
        <f t="shared" si="0"/>
        <v>0</v>
      </c>
      <c r="K11" s="32">
        <f t="shared" si="0"/>
        <v>0</v>
      </c>
      <c r="L11" s="32">
        <f t="shared" si="0"/>
        <v>0</v>
      </c>
      <c r="M11" s="32">
        <f t="shared" si="0"/>
        <v>0</v>
      </c>
      <c r="N11" s="32">
        <f t="shared" si="0"/>
        <v>0</v>
      </c>
      <c r="O11" s="79" t="b">
        <f>SUM(B11:M11)=N11</f>
        <v>1</v>
      </c>
    </row>
    <row r="12" spans="1:15" ht="22.2" customHeight="1" x14ac:dyDescent="0.3">
      <c r="A12" s="284" t="s">
        <v>339</v>
      </c>
      <c r="B12" s="285"/>
      <c r="C12" s="285"/>
      <c r="D12" s="285"/>
      <c r="E12" s="285"/>
      <c r="F12" s="285"/>
      <c r="G12" s="285"/>
      <c r="H12" s="285"/>
      <c r="I12" s="286"/>
      <c r="J12" s="20"/>
      <c r="K12" s="20"/>
      <c r="L12" s="20"/>
      <c r="M12" s="20"/>
      <c r="N12" s="20"/>
    </row>
    <row r="13" spans="1:15" x14ac:dyDescent="0.3">
      <c r="A13" s="2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>
        <f t="shared" ref="N13:N14" si="1">SUM(B13:M13)</f>
        <v>0</v>
      </c>
    </row>
    <row r="14" spans="1:15" x14ac:dyDescent="0.3">
      <c r="A14" s="2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>
        <f t="shared" si="1"/>
        <v>0</v>
      </c>
    </row>
    <row r="15" spans="1:15" x14ac:dyDescent="0.3">
      <c r="A15" s="19" t="s">
        <v>0</v>
      </c>
      <c r="B15" s="32">
        <f>SUM(B13:B14)</f>
        <v>0</v>
      </c>
      <c r="C15" s="32">
        <f>SUM(C13:C14)</f>
        <v>0</v>
      </c>
      <c r="D15" s="32">
        <f>SUM(D13:D14)</f>
        <v>0</v>
      </c>
      <c r="E15" s="32">
        <f t="shared" ref="E15:N15" si="2">SUM(E13:E14)</f>
        <v>0</v>
      </c>
      <c r="F15" s="32">
        <f>SUM(F13:F14)</f>
        <v>0</v>
      </c>
      <c r="G15" s="32">
        <f t="shared" si="2"/>
        <v>0</v>
      </c>
      <c r="H15" s="32">
        <f t="shared" si="2"/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  <c r="O15" s="79" t="b">
        <f>SUM(B15:M15)=N15</f>
        <v>1</v>
      </c>
    </row>
    <row r="16" spans="1:15" x14ac:dyDescent="0.3">
      <c r="A16" s="284" t="s">
        <v>340</v>
      </c>
      <c r="B16" s="285"/>
      <c r="C16" s="285"/>
      <c r="D16" s="285"/>
      <c r="E16" s="285"/>
      <c r="F16" s="285"/>
      <c r="G16" s="285"/>
      <c r="H16" s="285"/>
      <c r="I16" s="286"/>
      <c r="J16" s="20"/>
      <c r="K16" s="20"/>
      <c r="L16" s="20"/>
      <c r="M16" s="20"/>
      <c r="N16" s="20"/>
    </row>
    <row r="17" spans="1:15" x14ac:dyDescent="0.3">
      <c r="A17" s="2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ref="N17:N18" si="3">SUM(B17:M17)</f>
        <v>0</v>
      </c>
    </row>
    <row r="18" spans="1:15" x14ac:dyDescent="0.3">
      <c r="A18" s="2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3"/>
        <v>0</v>
      </c>
    </row>
    <row r="19" spans="1:15" x14ac:dyDescent="0.3">
      <c r="A19" s="19" t="s">
        <v>0</v>
      </c>
      <c r="B19" s="32">
        <f>SUM(B17:B18)</f>
        <v>0</v>
      </c>
      <c r="C19" s="32">
        <f>SUM(C17:C18)</f>
        <v>0</v>
      </c>
      <c r="D19" s="32">
        <f>SUM(D17:D18)</f>
        <v>0</v>
      </c>
      <c r="E19" s="32">
        <f t="shared" ref="E19:N19" si="4">SUM(E17:E18)</f>
        <v>0</v>
      </c>
      <c r="F19" s="32">
        <f>SUM(F17:F18)</f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79" t="b">
        <f>SUM(B19:M19)=N19</f>
        <v>1</v>
      </c>
    </row>
    <row r="20" spans="1:15" ht="20.399999999999999" x14ac:dyDescent="0.3">
      <c r="A20" s="4" t="s">
        <v>341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5" x14ac:dyDescent="0.3">
      <c r="A21" s="2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ref="N21:N22" si="5">SUM(B21:M21)</f>
        <v>0</v>
      </c>
    </row>
    <row r="22" spans="1:15" x14ac:dyDescent="0.3">
      <c r="A22" s="2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>
        <f t="shared" si="5"/>
        <v>0</v>
      </c>
    </row>
    <row r="23" spans="1:15" ht="14.4" customHeight="1" x14ac:dyDescent="0.3">
      <c r="A23" s="19" t="s">
        <v>0</v>
      </c>
      <c r="B23" s="32">
        <f>SUM(B21:B22)</f>
        <v>0</v>
      </c>
      <c r="C23" s="32">
        <f>SUM(C21:C22)</f>
        <v>0</v>
      </c>
      <c r="D23" s="32">
        <f>SUM(D21:D22)</f>
        <v>0</v>
      </c>
      <c r="E23" s="32">
        <f t="shared" ref="E23:N23" si="6">SUM(E21:E22)</f>
        <v>0</v>
      </c>
      <c r="F23" s="32">
        <f>SUM(F21:F22)</f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</row>
    <row r="24" spans="1:15" ht="19.2" customHeight="1" x14ac:dyDescent="0.3">
      <c r="A24" s="284" t="s">
        <v>342</v>
      </c>
      <c r="B24" s="285"/>
      <c r="C24" s="285"/>
      <c r="D24" s="285"/>
      <c r="E24" s="285"/>
      <c r="F24" s="285"/>
      <c r="G24" s="285"/>
      <c r="H24" s="285"/>
      <c r="I24" s="286"/>
      <c r="J24" s="20"/>
      <c r="K24" s="20"/>
      <c r="L24" s="20"/>
      <c r="M24" s="20"/>
      <c r="N24" s="20"/>
    </row>
    <row r="25" spans="1:15" x14ac:dyDescent="0.3">
      <c r="A25" s="2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>
        <f t="shared" ref="N25:N26" si="7">SUM(B25:M25)</f>
        <v>0</v>
      </c>
    </row>
    <row r="26" spans="1:15" x14ac:dyDescent="0.3">
      <c r="A26" s="2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>
        <f t="shared" si="7"/>
        <v>0</v>
      </c>
    </row>
    <row r="27" spans="1:15" x14ac:dyDescent="0.3">
      <c r="A27" s="19" t="s">
        <v>0</v>
      </c>
      <c r="B27" s="32">
        <f>SUM(B25:B26)</f>
        <v>0</v>
      </c>
      <c r="C27" s="32">
        <f>SUM(C25:C26)</f>
        <v>0</v>
      </c>
      <c r="D27" s="32">
        <f>SUM(D25:D26)</f>
        <v>0</v>
      </c>
      <c r="E27" s="32">
        <f t="shared" ref="E27:N27" si="8">SUM(E25:E26)</f>
        <v>0</v>
      </c>
      <c r="F27" s="32">
        <f>SUM(F25:F26)</f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79" t="b">
        <f>SUM(B27:M27)=N27</f>
        <v>1</v>
      </c>
    </row>
    <row r="28" spans="1:15" ht="21" customHeight="1" x14ac:dyDescent="0.3">
      <c r="A28" s="284" t="s">
        <v>348</v>
      </c>
      <c r="B28" s="285"/>
      <c r="C28" s="285"/>
      <c r="D28" s="285"/>
      <c r="E28" s="285"/>
      <c r="F28" s="285"/>
      <c r="G28" s="285"/>
      <c r="H28" s="285"/>
      <c r="I28" s="286"/>
      <c r="J28" s="20"/>
      <c r="K28" s="20"/>
      <c r="L28" s="20"/>
      <c r="M28" s="20"/>
      <c r="N28" s="20"/>
      <c r="O28" s="79"/>
    </row>
    <row r="29" spans="1:15" x14ac:dyDescent="0.3">
      <c r="A29" s="2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>
        <f t="shared" ref="N29:N30" si="9">SUM(B29:M29)</f>
        <v>0</v>
      </c>
    </row>
    <row r="30" spans="1:15" x14ac:dyDescent="0.3">
      <c r="A30" s="2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>
        <f t="shared" si="9"/>
        <v>0</v>
      </c>
    </row>
    <row r="31" spans="1:15" x14ac:dyDescent="0.3">
      <c r="A31" s="19" t="s">
        <v>0</v>
      </c>
      <c r="B31" s="32">
        <f>SUM(B29:B30)</f>
        <v>0</v>
      </c>
      <c r="C31" s="32">
        <f>SUM(C29:C30)</f>
        <v>0</v>
      </c>
      <c r="D31" s="32">
        <f>SUM(D29:D30)</f>
        <v>0</v>
      </c>
      <c r="E31" s="32">
        <f t="shared" ref="E31:N31" si="10">SUM(E29:E30)</f>
        <v>0</v>
      </c>
      <c r="F31" s="32">
        <f>SUM(F29:F30)</f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79" t="b">
        <f>SUM(B31:M31)=N31</f>
        <v>1</v>
      </c>
    </row>
    <row r="32" spans="1:15" ht="19.8" customHeight="1" x14ac:dyDescent="0.3">
      <c r="A32" s="284" t="s">
        <v>343</v>
      </c>
      <c r="B32" s="285"/>
      <c r="C32" s="285"/>
      <c r="D32" s="285"/>
      <c r="E32" s="285"/>
      <c r="F32" s="285"/>
      <c r="G32" s="285"/>
      <c r="H32" s="285"/>
      <c r="I32" s="286"/>
      <c r="J32" s="46"/>
      <c r="K32" s="46"/>
      <c r="L32" s="46"/>
      <c r="M32" s="46"/>
      <c r="N32" s="46">
        <f t="shared" ref="N32" si="11">SUM(B32:M32)</f>
        <v>0</v>
      </c>
      <c r="O32" s="79"/>
    </row>
    <row r="33" spans="1:15" ht="15.75" customHeight="1" x14ac:dyDescent="0.3">
      <c r="A33" s="9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>
        <f>SUM(B33:M33)</f>
        <v>0</v>
      </c>
    </row>
    <row r="34" spans="1:15" x14ac:dyDescent="0.3">
      <c r="A34" s="2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>
        <f>SUM(B34:M34)</f>
        <v>0</v>
      </c>
    </row>
    <row r="35" spans="1:15" x14ac:dyDescent="0.3">
      <c r="A35" s="19" t="s">
        <v>0</v>
      </c>
      <c r="B35" s="32">
        <f>SUM(B33:B34)</f>
        <v>0</v>
      </c>
      <c r="C35" s="32">
        <f>SUM(C33:C34)</f>
        <v>0</v>
      </c>
      <c r="D35" s="32">
        <f>SUM(D33:D34)</f>
        <v>0</v>
      </c>
      <c r="E35" s="32">
        <f t="shared" ref="E35:N35" si="12">SUM(E33:E34)</f>
        <v>0</v>
      </c>
      <c r="F35" s="32">
        <f>SUM(F33:F34)</f>
        <v>0</v>
      </c>
      <c r="G35" s="32">
        <f t="shared" si="12"/>
        <v>0</v>
      </c>
      <c r="H35" s="32">
        <f t="shared" si="12"/>
        <v>0</v>
      </c>
      <c r="I35" s="32">
        <f t="shared" si="12"/>
        <v>0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79" t="b">
        <f>SUM(B35:M35)=N35</f>
        <v>1</v>
      </c>
    </row>
    <row r="36" spans="1:15" x14ac:dyDescent="0.3">
      <c r="A36" s="284" t="s">
        <v>349</v>
      </c>
      <c r="B36" s="285"/>
      <c r="C36" s="285"/>
      <c r="D36" s="285"/>
      <c r="E36" s="285"/>
      <c r="F36" s="285"/>
      <c r="G36" s="285"/>
      <c r="H36" s="285"/>
      <c r="I36" s="286"/>
      <c r="J36" s="20"/>
      <c r="K36" s="20"/>
      <c r="L36" s="20"/>
      <c r="M36" s="20"/>
      <c r="N36" s="20"/>
      <c r="O36" s="79"/>
    </row>
    <row r="37" spans="1:15" s="24" customFormat="1" x14ac:dyDescent="0.3">
      <c r="A37" s="23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>
        <f t="shared" ref="N37" si="13">SUM(B37:M37)</f>
        <v>0</v>
      </c>
      <c r="O37" s="80"/>
    </row>
    <row r="38" spans="1:15" x14ac:dyDescent="0.3">
      <c r="A38" s="2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>
        <f>SUM(B38:M38)</f>
        <v>0</v>
      </c>
    </row>
    <row r="39" spans="1:15" x14ac:dyDescent="0.3">
      <c r="A39" s="19" t="s">
        <v>0</v>
      </c>
      <c r="B39" s="32">
        <f>SUM(B37:B38)</f>
        <v>0</v>
      </c>
      <c r="C39" s="32">
        <f>SUM(C37:C38)</f>
        <v>0</v>
      </c>
      <c r="D39" s="32">
        <f>SUM(D37:D38)</f>
        <v>0</v>
      </c>
      <c r="E39" s="32">
        <f t="shared" ref="E39:N39" si="14">SUM(E37:E38)</f>
        <v>0</v>
      </c>
      <c r="F39" s="32">
        <f>SUM(F37:F38)</f>
        <v>0</v>
      </c>
      <c r="G39" s="32">
        <f t="shared" si="14"/>
        <v>0</v>
      </c>
      <c r="H39" s="32">
        <f t="shared" si="14"/>
        <v>0</v>
      </c>
      <c r="I39" s="32">
        <f t="shared" si="14"/>
        <v>0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79" t="b">
        <f>SUM(B39:M39)=N39</f>
        <v>1</v>
      </c>
    </row>
    <row r="40" spans="1:15" x14ac:dyDescent="0.3">
      <c r="A40" s="22" t="s">
        <v>1</v>
      </c>
      <c r="B40" s="33">
        <f>B11+B15+B19+B23+B27+B31+B35+B39</f>
        <v>0</v>
      </c>
      <c r="C40" s="33">
        <f t="shared" ref="C40:M40" si="15">C11+C15+C19+C23+C27+C31+C35+C39</f>
        <v>0</v>
      </c>
      <c r="D40" s="33">
        <f t="shared" si="15"/>
        <v>0</v>
      </c>
      <c r="E40" s="33">
        <f t="shared" si="15"/>
        <v>0</v>
      </c>
      <c r="F40" s="33">
        <f t="shared" si="15"/>
        <v>0</v>
      </c>
      <c r="G40" s="33">
        <f t="shared" si="15"/>
        <v>0</v>
      </c>
      <c r="H40" s="33">
        <f t="shared" si="15"/>
        <v>0</v>
      </c>
      <c r="I40" s="33">
        <f t="shared" si="15"/>
        <v>0</v>
      </c>
      <c r="J40" s="33">
        <f t="shared" si="15"/>
        <v>0</v>
      </c>
      <c r="K40" s="33">
        <f t="shared" si="15"/>
        <v>0</v>
      </c>
      <c r="L40" s="33">
        <f t="shared" si="15"/>
        <v>0</v>
      </c>
      <c r="M40" s="33">
        <f t="shared" si="15"/>
        <v>0</v>
      </c>
      <c r="N40" s="33">
        <f>SUM(N11,N15,N19,N23,N27,N31,N35,N39)</f>
        <v>0</v>
      </c>
      <c r="O40" s="79" t="b">
        <f>SUM(B40:M40)=N40</f>
        <v>1</v>
      </c>
    </row>
    <row r="42" spans="1:15" ht="31.8" customHeight="1" x14ac:dyDescent="0.3">
      <c r="A42" s="287" t="s">
        <v>347</v>
      </c>
      <c r="B42" s="287"/>
      <c r="C42" s="287"/>
      <c r="D42" s="287"/>
      <c r="E42" s="287"/>
      <c r="F42" s="287"/>
      <c r="G42" s="287"/>
      <c r="H42" s="287"/>
      <c r="I42" s="41"/>
      <c r="J42" s="41"/>
      <c r="K42" s="41"/>
      <c r="L42" s="41"/>
      <c r="M42" s="41"/>
      <c r="N42" s="41"/>
    </row>
    <row r="43" spans="1:15" x14ac:dyDescent="0.3">
      <c r="A43" s="1"/>
      <c r="B43" s="2"/>
      <c r="C43" s="2"/>
      <c r="D43" s="2"/>
      <c r="E43" s="2"/>
      <c r="F43" s="2"/>
      <c r="G43" s="2"/>
      <c r="H43" s="2"/>
    </row>
    <row r="44" spans="1:15" ht="27" customHeight="1" x14ac:dyDescent="0.3">
      <c r="A44" s="288" t="s">
        <v>361</v>
      </c>
      <c r="B44" s="288"/>
      <c r="C44" s="288"/>
      <c r="D44" s="288"/>
      <c r="E44" s="288"/>
      <c r="F44" s="288"/>
      <c r="G44" s="288"/>
      <c r="H44" s="288"/>
    </row>
    <row r="45" spans="1:15" x14ac:dyDescent="0.3">
      <c r="A45" s="25"/>
      <c r="B45" s="25"/>
      <c r="C45" s="25"/>
      <c r="D45" s="25"/>
      <c r="E45" s="25"/>
      <c r="F45" s="25"/>
      <c r="G45" s="25"/>
    </row>
    <row r="46" spans="1:15" x14ac:dyDescent="0.3">
      <c r="A46" s="2" t="s">
        <v>344</v>
      </c>
      <c r="B46" s="2"/>
      <c r="C46" s="264"/>
      <c r="D46" s="264"/>
      <c r="E46" s="264"/>
      <c r="F46" s="2"/>
      <c r="G46" s="25"/>
      <c r="O46"/>
    </row>
    <row r="47" spans="1:15" x14ac:dyDescent="0.3">
      <c r="A47" s="2"/>
      <c r="B47" s="2"/>
      <c r="C47" s="2"/>
      <c r="D47" s="2"/>
      <c r="E47" s="2"/>
      <c r="F47" s="2"/>
      <c r="G47" s="25"/>
      <c r="O47"/>
    </row>
    <row r="48" spans="1:15" x14ac:dyDescent="0.3">
      <c r="A48" s="2" t="s">
        <v>345</v>
      </c>
      <c r="B48" s="2"/>
      <c r="C48" s="264"/>
      <c r="D48" s="264"/>
      <c r="E48" s="264"/>
      <c r="F48" s="2"/>
      <c r="G48" s="25"/>
      <c r="O48"/>
    </row>
    <row r="49" spans="1:15" x14ac:dyDescent="0.3">
      <c r="A49" s="2"/>
      <c r="B49" s="2"/>
      <c r="C49" s="2"/>
      <c r="D49" s="2"/>
      <c r="E49" s="2"/>
      <c r="F49" s="2"/>
      <c r="G49" s="25"/>
      <c r="O49"/>
    </row>
    <row r="50" spans="1:15" x14ac:dyDescent="0.3">
      <c r="A50" s="2" t="s">
        <v>346</v>
      </c>
      <c r="B50" s="2"/>
      <c r="C50" s="264"/>
      <c r="D50" s="264"/>
      <c r="E50" s="264"/>
      <c r="F50" s="2"/>
      <c r="G50" s="25"/>
      <c r="O50"/>
    </row>
  </sheetData>
  <mergeCells count="16">
    <mergeCell ref="A1:N1"/>
    <mergeCell ref="A2:N2"/>
    <mergeCell ref="A3:N3"/>
    <mergeCell ref="A4:D4"/>
    <mergeCell ref="E4:H4"/>
    <mergeCell ref="I4:K4"/>
    <mergeCell ref="L4:N4"/>
    <mergeCell ref="A36:I36"/>
    <mergeCell ref="A42:H42"/>
    <mergeCell ref="A44:H44"/>
    <mergeCell ref="B6:N6"/>
    <mergeCell ref="A12:I12"/>
    <mergeCell ref="A16:I16"/>
    <mergeCell ref="A24:I24"/>
    <mergeCell ref="A28:I28"/>
    <mergeCell ref="A32:I32"/>
  </mergeCells>
  <pageMargins left="0.25" right="0.25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70" zoomScaleNormal="80" zoomScaleSheetLayoutView="70" workbookViewId="0">
      <selection activeCell="R25" sqref="R25"/>
    </sheetView>
  </sheetViews>
  <sheetFormatPr defaultColWidth="10.88671875" defaultRowHeight="14.4" x14ac:dyDescent="0.3"/>
  <cols>
    <col min="1" max="1" width="33.6640625" customWidth="1"/>
    <col min="2" max="3" width="11.44140625" customWidth="1"/>
    <col min="15" max="15" width="0.33203125" style="78" customWidth="1"/>
  </cols>
  <sheetData>
    <row r="1" spans="1:15" x14ac:dyDescent="0.3">
      <c r="A1" s="289" t="s">
        <v>367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spans="1:15" x14ac:dyDescent="0.3">
      <c r="A2" s="290" t="s">
        <v>362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5" x14ac:dyDescent="0.3">
      <c r="A3" s="291" t="s">
        <v>372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5" s="263" customFormat="1" ht="13.8" x14ac:dyDescent="0.3">
      <c r="A4" s="292" t="s">
        <v>334</v>
      </c>
      <c r="B4" s="292"/>
      <c r="C4" s="292"/>
      <c r="D4" s="292"/>
      <c r="E4" s="292"/>
      <c r="F4" s="292"/>
      <c r="G4" s="292"/>
      <c r="H4" s="292"/>
      <c r="I4" s="292" t="s">
        <v>335</v>
      </c>
      <c r="J4" s="292"/>
      <c r="K4" s="292"/>
      <c r="L4" s="292"/>
      <c r="M4" s="292"/>
      <c r="N4" s="292"/>
      <c r="O4" s="262"/>
    </row>
    <row r="5" spans="1:15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x14ac:dyDescent="0.3">
      <c r="A6" s="271" t="s">
        <v>336</v>
      </c>
      <c r="B6" s="294" t="s">
        <v>337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5" x14ac:dyDescent="0.3">
      <c r="A7" s="19"/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 t="s">
        <v>1</v>
      </c>
    </row>
    <row r="8" spans="1:15" x14ac:dyDescent="0.3">
      <c r="A8" s="4" t="s">
        <v>338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x14ac:dyDescent="0.3">
      <c r="A9" s="2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>
        <f>SUM(B9:M9)</f>
        <v>0</v>
      </c>
    </row>
    <row r="10" spans="1:15" x14ac:dyDescent="0.3">
      <c r="A10" s="2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>
        <f>SUM(B10:M10)</f>
        <v>0</v>
      </c>
    </row>
    <row r="11" spans="1:15" x14ac:dyDescent="0.3">
      <c r="A11" s="19" t="s">
        <v>0</v>
      </c>
      <c r="B11" s="32">
        <f>SUM(B9:B10)</f>
        <v>0</v>
      </c>
      <c r="C11" s="32">
        <f>SUM(C9:C10)</f>
        <v>0</v>
      </c>
      <c r="D11" s="32">
        <f>SUM(D9:D10)</f>
        <v>0</v>
      </c>
      <c r="E11" s="32">
        <f t="shared" ref="E11:N11" si="0">SUM(E9:E10)</f>
        <v>0</v>
      </c>
      <c r="F11" s="32">
        <f>SUM(F9:F10)</f>
        <v>0</v>
      </c>
      <c r="G11" s="32">
        <f t="shared" si="0"/>
        <v>0</v>
      </c>
      <c r="H11" s="32">
        <f t="shared" si="0"/>
        <v>0</v>
      </c>
      <c r="I11" s="32">
        <f t="shared" si="0"/>
        <v>0</v>
      </c>
      <c r="J11" s="32">
        <f t="shared" si="0"/>
        <v>0</v>
      </c>
      <c r="K11" s="32">
        <f t="shared" si="0"/>
        <v>0</v>
      </c>
      <c r="L11" s="32">
        <f t="shared" si="0"/>
        <v>0</v>
      </c>
      <c r="M11" s="32">
        <f t="shared" si="0"/>
        <v>0</v>
      </c>
      <c r="N11" s="32">
        <f t="shared" si="0"/>
        <v>0</v>
      </c>
      <c r="O11" s="79" t="b">
        <f>SUM(B11:M11)=N11</f>
        <v>1</v>
      </c>
    </row>
    <row r="12" spans="1:15" ht="22.2" customHeight="1" x14ac:dyDescent="0.3">
      <c r="A12" s="284" t="s">
        <v>339</v>
      </c>
      <c r="B12" s="285"/>
      <c r="C12" s="285"/>
      <c r="D12" s="285"/>
      <c r="E12" s="285"/>
      <c r="F12" s="285"/>
      <c r="G12" s="285"/>
      <c r="H12" s="285"/>
      <c r="I12" s="286"/>
      <c r="J12" s="20"/>
      <c r="K12" s="20"/>
      <c r="L12" s="20"/>
      <c r="M12" s="20"/>
      <c r="N12" s="20"/>
    </row>
    <row r="13" spans="1:15" x14ac:dyDescent="0.3">
      <c r="A13" s="2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>
        <f t="shared" ref="N13:N14" si="1">SUM(B13:M13)</f>
        <v>0</v>
      </c>
    </row>
    <row r="14" spans="1:15" x14ac:dyDescent="0.3">
      <c r="A14" s="2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>
        <f t="shared" si="1"/>
        <v>0</v>
      </c>
    </row>
    <row r="15" spans="1:15" x14ac:dyDescent="0.3">
      <c r="A15" s="19" t="s">
        <v>0</v>
      </c>
      <c r="B15" s="32">
        <f>SUM(B13:B14)</f>
        <v>0</v>
      </c>
      <c r="C15" s="32">
        <f>SUM(C13:C14)</f>
        <v>0</v>
      </c>
      <c r="D15" s="32">
        <f>SUM(D13:D14)</f>
        <v>0</v>
      </c>
      <c r="E15" s="32">
        <f t="shared" ref="E15:N15" si="2">SUM(E13:E14)</f>
        <v>0</v>
      </c>
      <c r="F15" s="32">
        <f>SUM(F13:F14)</f>
        <v>0</v>
      </c>
      <c r="G15" s="32">
        <f t="shared" si="2"/>
        <v>0</v>
      </c>
      <c r="H15" s="32">
        <f t="shared" si="2"/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  <c r="O15" s="79" t="b">
        <f>SUM(B15:M15)=N15</f>
        <v>1</v>
      </c>
    </row>
    <row r="16" spans="1:15" x14ac:dyDescent="0.3">
      <c r="A16" s="284" t="s">
        <v>340</v>
      </c>
      <c r="B16" s="285"/>
      <c r="C16" s="285"/>
      <c r="D16" s="285"/>
      <c r="E16" s="285"/>
      <c r="F16" s="285"/>
      <c r="G16" s="285"/>
      <c r="H16" s="285"/>
      <c r="I16" s="286"/>
      <c r="J16" s="20"/>
      <c r="K16" s="20"/>
      <c r="L16" s="20"/>
      <c r="M16" s="20"/>
      <c r="N16" s="20"/>
    </row>
    <row r="17" spans="1:15" x14ac:dyDescent="0.3">
      <c r="A17" s="2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ref="N17:N18" si="3">SUM(B17:M17)</f>
        <v>0</v>
      </c>
    </row>
    <row r="18" spans="1:15" x14ac:dyDescent="0.3">
      <c r="A18" s="2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3"/>
        <v>0</v>
      </c>
    </row>
    <row r="19" spans="1:15" x14ac:dyDescent="0.3">
      <c r="A19" s="19" t="s">
        <v>0</v>
      </c>
      <c r="B19" s="32">
        <f>SUM(B17:B18)</f>
        <v>0</v>
      </c>
      <c r="C19" s="32">
        <f>SUM(C17:C18)</f>
        <v>0</v>
      </c>
      <c r="D19" s="32">
        <f>SUM(D17:D18)</f>
        <v>0</v>
      </c>
      <c r="E19" s="32">
        <f t="shared" ref="E19:N19" si="4">SUM(E17:E18)</f>
        <v>0</v>
      </c>
      <c r="F19" s="32">
        <f>SUM(F17:F18)</f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79" t="b">
        <f>SUM(B19:M19)=N19</f>
        <v>1</v>
      </c>
    </row>
    <row r="20" spans="1:15" ht="20.399999999999999" x14ac:dyDescent="0.3">
      <c r="A20" s="4" t="s">
        <v>341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5" x14ac:dyDescent="0.3">
      <c r="A21" s="2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>
        <f t="shared" ref="N21:N22" si="5">SUM(B21:M21)</f>
        <v>0</v>
      </c>
    </row>
    <row r="22" spans="1:15" x14ac:dyDescent="0.3">
      <c r="A22" s="2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>
        <f t="shared" si="5"/>
        <v>0</v>
      </c>
    </row>
    <row r="23" spans="1:15" ht="14.4" customHeight="1" x14ac:dyDescent="0.3">
      <c r="A23" s="19" t="s">
        <v>0</v>
      </c>
      <c r="B23" s="32">
        <f>SUM(B21:B22)</f>
        <v>0</v>
      </c>
      <c r="C23" s="32">
        <f>SUM(C21:C22)</f>
        <v>0</v>
      </c>
      <c r="D23" s="32">
        <f>SUM(D21:D22)</f>
        <v>0</v>
      </c>
      <c r="E23" s="32">
        <f t="shared" ref="E23:N23" si="6">SUM(E21:E22)</f>
        <v>0</v>
      </c>
      <c r="F23" s="32">
        <f>SUM(F21:F22)</f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</row>
    <row r="24" spans="1:15" ht="19.2" customHeight="1" x14ac:dyDescent="0.3">
      <c r="A24" s="284" t="s">
        <v>342</v>
      </c>
      <c r="B24" s="285"/>
      <c r="C24" s="285"/>
      <c r="D24" s="285"/>
      <c r="E24" s="285"/>
      <c r="F24" s="285"/>
      <c r="G24" s="285"/>
      <c r="H24" s="285"/>
      <c r="I24" s="286"/>
      <c r="J24" s="20"/>
      <c r="K24" s="20"/>
      <c r="L24" s="20"/>
      <c r="M24" s="20"/>
      <c r="N24" s="20"/>
    </row>
    <row r="25" spans="1:15" x14ac:dyDescent="0.3">
      <c r="A25" s="2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>
        <f t="shared" ref="N25:N26" si="7">SUM(B25:M25)</f>
        <v>0</v>
      </c>
    </row>
    <row r="26" spans="1:15" x14ac:dyDescent="0.3">
      <c r="A26" s="2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>
        <f t="shared" si="7"/>
        <v>0</v>
      </c>
    </row>
    <row r="27" spans="1:15" x14ac:dyDescent="0.3">
      <c r="A27" s="19" t="s">
        <v>0</v>
      </c>
      <c r="B27" s="32">
        <f>SUM(B25:B26)</f>
        <v>0</v>
      </c>
      <c r="C27" s="32">
        <f>SUM(C25:C26)</f>
        <v>0</v>
      </c>
      <c r="D27" s="32">
        <f>SUM(D25:D26)</f>
        <v>0</v>
      </c>
      <c r="E27" s="32">
        <f t="shared" ref="E27:N27" si="8">SUM(E25:E26)</f>
        <v>0</v>
      </c>
      <c r="F27" s="32">
        <f>SUM(F25:F26)</f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79" t="b">
        <f>SUM(B27:M27)=N27</f>
        <v>1</v>
      </c>
    </row>
    <row r="28" spans="1:15" ht="21" customHeight="1" x14ac:dyDescent="0.3">
      <c r="A28" s="284" t="s">
        <v>348</v>
      </c>
      <c r="B28" s="285"/>
      <c r="C28" s="285"/>
      <c r="D28" s="285"/>
      <c r="E28" s="285"/>
      <c r="F28" s="285"/>
      <c r="G28" s="285"/>
      <c r="H28" s="285"/>
      <c r="I28" s="286"/>
      <c r="J28" s="20"/>
      <c r="K28" s="20"/>
      <c r="L28" s="20"/>
      <c r="M28" s="20"/>
      <c r="N28" s="20"/>
      <c r="O28" s="79"/>
    </row>
    <row r="29" spans="1:15" x14ac:dyDescent="0.3">
      <c r="A29" s="2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>
        <f t="shared" ref="N29:N30" si="9">SUM(B29:M29)</f>
        <v>0</v>
      </c>
    </row>
    <row r="30" spans="1:15" x14ac:dyDescent="0.3">
      <c r="A30" s="2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>
        <f t="shared" si="9"/>
        <v>0</v>
      </c>
    </row>
    <row r="31" spans="1:15" x14ac:dyDescent="0.3">
      <c r="A31" s="19" t="s">
        <v>0</v>
      </c>
      <c r="B31" s="32">
        <f>SUM(B29:B30)</f>
        <v>0</v>
      </c>
      <c r="C31" s="32">
        <f>SUM(C29:C30)</f>
        <v>0</v>
      </c>
      <c r="D31" s="32">
        <f>SUM(D29:D30)</f>
        <v>0</v>
      </c>
      <c r="E31" s="32">
        <f t="shared" ref="E31:N31" si="10">SUM(E29:E30)</f>
        <v>0</v>
      </c>
      <c r="F31" s="32">
        <f>SUM(F29:F30)</f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79" t="b">
        <f>SUM(B31:M31)=N31</f>
        <v>1</v>
      </c>
    </row>
    <row r="32" spans="1:15" ht="19.8" customHeight="1" x14ac:dyDescent="0.3">
      <c r="A32" s="284" t="s">
        <v>354</v>
      </c>
      <c r="B32" s="285"/>
      <c r="C32" s="285"/>
      <c r="D32" s="285"/>
      <c r="E32" s="285"/>
      <c r="F32" s="285"/>
      <c r="G32" s="285"/>
      <c r="H32" s="285"/>
      <c r="I32" s="286"/>
      <c r="J32" s="46"/>
      <c r="K32" s="46"/>
      <c r="L32" s="46"/>
      <c r="M32" s="46"/>
      <c r="N32" s="46">
        <f t="shared" ref="N32" si="11">SUM(B32:M32)</f>
        <v>0</v>
      </c>
      <c r="O32" s="79"/>
    </row>
    <row r="33" spans="1:15" ht="15.75" customHeight="1" x14ac:dyDescent="0.3">
      <c r="A33" s="9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>
        <f>SUM(B33:M33)</f>
        <v>0</v>
      </c>
    </row>
    <row r="34" spans="1:15" x14ac:dyDescent="0.3">
      <c r="A34" s="2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>
        <f>SUM(B34:M34)</f>
        <v>0</v>
      </c>
    </row>
    <row r="35" spans="1:15" x14ac:dyDescent="0.3">
      <c r="A35" s="19" t="s">
        <v>0</v>
      </c>
      <c r="B35" s="32">
        <f>SUM(B33:B34)</f>
        <v>0</v>
      </c>
      <c r="C35" s="32">
        <f>SUM(C33:C34)</f>
        <v>0</v>
      </c>
      <c r="D35" s="32">
        <f>SUM(D33:D34)</f>
        <v>0</v>
      </c>
      <c r="E35" s="32">
        <f t="shared" ref="E35:N35" si="12">SUM(E33:E34)</f>
        <v>0</v>
      </c>
      <c r="F35" s="32">
        <f>SUM(F33:F34)</f>
        <v>0</v>
      </c>
      <c r="G35" s="32">
        <f t="shared" si="12"/>
        <v>0</v>
      </c>
      <c r="H35" s="32">
        <f t="shared" si="12"/>
        <v>0</v>
      </c>
      <c r="I35" s="32">
        <f t="shared" si="12"/>
        <v>0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79" t="b">
        <f>SUM(B35:M35)=N35</f>
        <v>1</v>
      </c>
    </row>
    <row r="36" spans="1:15" x14ac:dyDescent="0.3">
      <c r="A36" s="284" t="s">
        <v>349</v>
      </c>
      <c r="B36" s="285"/>
      <c r="C36" s="285"/>
      <c r="D36" s="285"/>
      <c r="E36" s="285"/>
      <c r="F36" s="285"/>
      <c r="G36" s="285"/>
      <c r="H36" s="285"/>
      <c r="I36" s="286"/>
      <c r="J36" s="20"/>
      <c r="K36" s="20"/>
      <c r="L36" s="20"/>
      <c r="M36" s="20"/>
      <c r="N36" s="20"/>
      <c r="O36" s="79"/>
    </row>
    <row r="37" spans="1:15" s="24" customFormat="1" x14ac:dyDescent="0.3">
      <c r="A37" s="23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>
        <f t="shared" ref="N37" si="13">SUM(B37:M37)</f>
        <v>0</v>
      </c>
      <c r="O37" s="80"/>
    </row>
    <row r="38" spans="1:15" x14ac:dyDescent="0.3">
      <c r="A38" s="2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>
        <f>SUM(B38:M38)</f>
        <v>0</v>
      </c>
    </row>
    <row r="39" spans="1:15" x14ac:dyDescent="0.3">
      <c r="A39" s="19" t="s">
        <v>0</v>
      </c>
      <c r="B39" s="32">
        <f>SUM(B37:B38)</f>
        <v>0</v>
      </c>
      <c r="C39" s="32">
        <f>SUM(C37:C38)</f>
        <v>0</v>
      </c>
      <c r="D39" s="32">
        <f>SUM(D37:D38)</f>
        <v>0</v>
      </c>
      <c r="E39" s="32">
        <f t="shared" ref="E39:N39" si="14">SUM(E37:E38)</f>
        <v>0</v>
      </c>
      <c r="F39" s="32">
        <f>SUM(F37:F38)</f>
        <v>0</v>
      </c>
      <c r="G39" s="32">
        <f t="shared" si="14"/>
        <v>0</v>
      </c>
      <c r="H39" s="32">
        <f t="shared" si="14"/>
        <v>0</v>
      </c>
      <c r="I39" s="32">
        <f t="shared" si="14"/>
        <v>0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79" t="b">
        <f>SUM(B39:M39)=N39</f>
        <v>1</v>
      </c>
    </row>
    <row r="40" spans="1:15" x14ac:dyDescent="0.3">
      <c r="A40" s="22" t="s">
        <v>1</v>
      </c>
      <c r="B40" s="33">
        <f>B11+B15+B19+B23+B27+B31+B35+B39</f>
        <v>0</v>
      </c>
      <c r="C40" s="33">
        <f t="shared" ref="C40:M40" si="15">C11+C15+C19+C23+C27+C31+C35+C39</f>
        <v>0</v>
      </c>
      <c r="D40" s="33">
        <f t="shared" si="15"/>
        <v>0</v>
      </c>
      <c r="E40" s="33">
        <f t="shared" si="15"/>
        <v>0</v>
      </c>
      <c r="F40" s="33">
        <f t="shared" si="15"/>
        <v>0</v>
      </c>
      <c r="G40" s="33">
        <f t="shared" si="15"/>
        <v>0</v>
      </c>
      <c r="H40" s="33">
        <f t="shared" si="15"/>
        <v>0</v>
      </c>
      <c r="I40" s="33">
        <f t="shared" si="15"/>
        <v>0</v>
      </c>
      <c r="J40" s="33">
        <f t="shared" si="15"/>
        <v>0</v>
      </c>
      <c r="K40" s="33">
        <f t="shared" si="15"/>
        <v>0</v>
      </c>
      <c r="L40" s="33">
        <f t="shared" si="15"/>
        <v>0</v>
      </c>
      <c r="M40" s="33">
        <f t="shared" si="15"/>
        <v>0</v>
      </c>
      <c r="N40" s="33">
        <f>SUM(N11,N15,N19,N23,N27,N31,N35,N39)</f>
        <v>0</v>
      </c>
      <c r="O40" s="79" t="b">
        <f>SUM(B40:M40)=N40</f>
        <v>1</v>
      </c>
    </row>
    <row r="42" spans="1:15" ht="39.75" customHeight="1" x14ac:dyDescent="0.3">
      <c r="A42" s="287" t="s">
        <v>347</v>
      </c>
      <c r="B42" s="287"/>
      <c r="C42" s="287"/>
      <c r="D42" s="287"/>
      <c r="E42" s="287"/>
      <c r="F42" s="287"/>
      <c r="G42" s="287"/>
      <c r="H42" s="287"/>
      <c r="I42" s="41"/>
      <c r="J42" s="41"/>
      <c r="K42" s="41"/>
      <c r="L42" s="41"/>
      <c r="M42" s="41"/>
      <c r="N42" s="41"/>
    </row>
    <row r="43" spans="1:15" x14ac:dyDescent="0.3">
      <c r="A43" s="1"/>
      <c r="B43" s="2"/>
      <c r="C43" s="2"/>
      <c r="D43" s="2"/>
      <c r="E43" s="2"/>
      <c r="F43" s="2"/>
      <c r="G43" s="2"/>
      <c r="H43" s="2"/>
    </row>
    <row r="44" spans="1:15" ht="27" customHeight="1" x14ac:dyDescent="0.3">
      <c r="A44" s="288" t="s">
        <v>361</v>
      </c>
      <c r="B44" s="288"/>
      <c r="C44" s="288"/>
      <c r="D44" s="288"/>
      <c r="E44" s="288"/>
      <c r="F44" s="288"/>
      <c r="G44" s="288"/>
      <c r="H44" s="288"/>
    </row>
    <row r="45" spans="1:15" x14ac:dyDescent="0.3">
      <c r="A45" s="25"/>
      <c r="B45" s="25"/>
      <c r="C45" s="25"/>
      <c r="D45" s="25"/>
      <c r="E45" s="25"/>
      <c r="F45" s="25"/>
      <c r="G45" s="25"/>
    </row>
    <row r="46" spans="1:15" x14ac:dyDescent="0.3">
      <c r="A46" s="2" t="s">
        <v>344</v>
      </c>
      <c r="B46" s="2"/>
      <c r="C46" s="264"/>
      <c r="D46" s="264"/>
      <c r="E46" s="264"/>
      <c r="F46" s="2"/>
      <c r="G46" s="25"/>
      <c r="O46"/>
    </row>
    <row r="47" spans="1:15" x14ac:dyDescent="0.3">
      <c r="A47" s="2"/>
      <c r="B47" s="2"/>
      <c r="C47" s="2"/>
      <c r="D47" s="2"/>
      <c r="E47" s="2"/>
      <c r="F47" s="2"/>
      <c r="G47" s="25"/>
      <c r="O47"/>
    </row>
    <row r="48" spans="1:15" x14ac:dyDescent="0.3">
      <c r="A48" s="2" t="s">
        <v>345</v>
      </c>
      <c r="B48" s="2"/>
      <c r="C48" s="264"/>
      <c r="D48" s="264"/>
      <c r="E48" s="264"/>
      <c r="F48" s="2"/>
      <c r="G48" s="25"/>
      <c r="O48"/>
    </row>
    <row r="49" spans="1:15" x14ac:dyDescent="0.3">
      <c r="A49" s="2"/>
      <c r="B49" s="2"/>
      <c r="C49" s="2"/>
      <c r="D49" s="2"/>
      <c r="E49" s="2"/>
      <c r="F49" s="2"/>
      <c r="G49" s="25"/>
      <c r="O49"/>
    </row>
    <row r="50" spans="1:15" x14ac:dyDescent="0.3">
      <c r="A50" s="2" t="s">
        <v>346</v>
      </c>
      <c r="B50" s="2"/>
      <c r="C50" s="264"/>
      <c r="D50" s="264"/>
      <c r="E50" s="264"/>
      <c r="F50" s="2"/>
      <c r="G50" s="25"/>
      <c r="O50"/>
    </row>
  </sheetData>
  <mergeCells count="16">
    <mergeCell ref="A12:I12"/>
    <mergeCell ref="A16:I16"/>
    <mergeCell ref="A24:I24"/>
    <mergeCell ref="A1:N1"/>
    <mergeCell ref="B6:N6"/>
    <mergeCell ref="A2:N2"/>
    <mergeCell ref="A3:N3"/>
    <mergeCell ref="A4:D4"/>
    <mergeCell ref="E4:H4"/>
    <mergeCell ref="I4:K4"/>
    <mergeCell ref="L4:N4"/>
    <mergeCell ref="A28:I28"/>
    <mergeCell ref="A32:I32"/>
    <mergeCell ref="A36:I36"/>
    <mergeCell ref="A42:H42"/>
    <mergeCell ref="A44:H44"/>
  </mergeCells>
  <pageMargins left="0.25" right="0.25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topLeftCell="A4" zoomScale="85" zoomScaleNormal="85" workbookViewId="0">
      <selection activeCell="T18" sqref="T18"/>
    </sheetView>
  </sheetViews>
  <sheetFormatPr defaultColWidth="9.109375" defaultRowHeight="14.4" x14ac:dyDescent="0.3"/>
  <cols>
    <col min="1" max="1" width="2.5546875" customWidth="1"/>
    <col min="2" max="2" width="4.109375" style="201" customWidth="1"/>
    <col min="3" max="3" width="39.6640625" customWidth="1"/>
    <col min="4" max="4" width="12.6640625" style="202" customWidth="1"/>
    <col min="5" max="5" width="17.44140625" customWidth="1"/>
    <col min="6" max="6" width="17.5546875" customWidth="1"/>
    <col min="7" max="7" width="18.5546875" customWidth="1"/>
    <col min="8" max="8" width="18.109375" customWidth="1"/>
    <col min="9" max="9" width="6.44140625" customWidth="1"/>
    <col min="10" max="10" width="16.5546875" customWidth="1"/>
    <col min="11" max="11" width="8.5546875" customWidth="1"/>
    <col min="12" max="12" width="15.6640625" customWidth="1"/>
    <col min="13" max="13" width="15.109375" style="78" hidden="1" customWidth="1"/>
    <col min="14" max="14" width="12.88671875" style="78" hidden="1" customWidth="1"/>
    <col min="15" max="15" width="9.109375" hidden="1" customWidth="1"/>
    <col min="16" max="16" width="0" hidden="1" customWidth="1"/>
    <col min="17" max="17" width="11.109375" hidden="1" customWidth="1"/>
    <col min="18" max="18" width="8.44140625" hidden="1" customWidth="1"/>
    <col min="258" max="258" width="2.5546875" customWidth="1"/>
    <col min="259" max="259" width="4.109375" customWidth="1"/>
    <col min="260" max="260" width="25.33203125" customWidth="1"/>
    <col min="261" max="261" width="55" customWidth="1"/>
    <col min="262" max="262" width="12.88671875" customWidth="1"/>
    <col min="263" max="264" width="16.44140625" customWidth="1"/>
    <col min="265" max="265" width="21.5546875" customWidth="1"/>
    <col min="266" max="266" width="15.44140625" customWidth="1"/>
    <col min="267" max="271" width="0" hidden="1" customWidth="1"/>
    <col min="273" max="274" width="11.109375" bestFit="1" customWidth="1"/>
    <col min="514" max="514" width="2.5546875" customWidth="1"/>
    <col min="515" max="515" width="4.109375" customWidth="1"/>
    <col min="516" max="516" width="25.33203125" customWidth="1"/>
    <col min="517" max="517" width="55" customWidth="1"/>
    <col min="518" max="518" width="12.88671875" customWidth="1"/>
    <col min="519" max="520" width="16.44140625" customWidth="1"/>
    <col min="521" max="521" width="21.5546875" customWidth="1"/>
    <col min="522" max="522" width="15.44140625" customWidth="1"/>
    <col min="523" max="527" width="0" hidden="1" customWidth="1"/>
    <col min="529" max="530" width="11.109375" bestFit="1" customWidth="1"/>
    <col min="770" max="770" width="2.5546875" customWidth="1"/>
    <col min="771" max="771" width="4.109375" customWidth="1"/>
    <col min="772" max="772" width="25.33203125" customWidth="1"/>
    <col min="773" max="773" width="55" customWidth="1"/>
    <col min="774" max="774" width="12.88671875" customWidth="1"/>
    <col min="775" max="776" width="16.44140625" customWidth="1"/>
    <col min="777" max="777" width="21.5546875" customWidth="1"/>
    <col min="778" max="778" width="15.44140625" customWidth="1"/>
    <col min="779" max="783" width="0" hidden="1" customWidth="1"/>
    <col min="785" max="786" width="11.109375" bestFit="1" customWidth="1"/>
    <col min="1026" max="1026" width="2.5546875" customWidth="1"/>
    <col min="1027" max="1027" width="4.109375" customWidth="1"/>
    <col min="1028" max="1028" width="25.33203125" customWidth="1"/>
    <col min="1029" max="1029" width="55" customWidth="1"/>
    <col min="1030" max="1030" width="12.88671875" customWidth="1"/>
    <col min="1031" max="1032" width="16.44140625" customWidth="1"/>
    <col min="1033" max="1033" width="21.5546875" customWidth="1"/>
    <col min="1034" max="1034" width="15.44140625" customWidth="1"/>
    <col min="1035" max="1039" width="0" hidden="1" customWidth="1"/>
    <col min="1041" max="1042" width="11.109375" bestFit="1" customWidth="1"/>
    <col min="1282" max="1282" width="2.5546875" customWidth="1"/>
    <col min="1283" max="1283" width="4.109375" customWidth="1"/>
    <col min="1284" max="1284" width="25.33203125" customWidth="1"/>
    <col min="1285" max="1285" width="55" customWidth="1"/>
    <col min="1286" max="1286" width="12.88671875" customWidth="1"/>
    <col min="1287" max="1288" width="16.44140625" customWidth="1"/>
    <col min="1289" max="1289" width="21.5546875" customWidth="1"/>
    <col min="1290" max="1290" width="15.44140625" customWidth="1"/>
    <col min="1291" max="1295" width="0" hidden="1" customWidth="1"/>
    <col min="1297" max="1298" width="11.109375" bestFit="1" customWidth="1"/>
    <col min="1538" max="1538" width="2.5546875" customWidth="1"/>
    <col min="1539" max="1539" width="4.109375" customWidth="1"/>
    <col min="1540" max="1540" width="25.33203125" customWidth="1"/>
    <col min="1541" max="1541" width="55" customWidth="1"/>
    <col min="1542" max="1542" width="12.88671875" customWidth="1"/>
    <col min="1543" max="1544" width="16.44140625" customWidth="1"/>
    <col min="1545" max="1545" width="21.5546875" customWidth="1"/>
    <col min="1546" max="1546" width="15.44140625" customWidth="1"/>
    <col min="1547" max="1551" width="0" hidden="1" customWidth="1"/>
    <col min="1553" max="1554" width="11.109375" bestFit="1" customWidth="1"/>
    <col min="1794" max="1794" width="2.5546875" customWidth="1"/>
    <col min="1795" max="1795" width="4.109375" customWidth="1"/>
    <col min="1796" max="1796" width="25.33203125" customWidth="1"/>
    <col min="1797" max="1797" width="55" customWidth="1"/>
    <col min="1798" max="1798" width="12.88671875" customWidth="1"/>
    <col min="1799" max="1800" width="16.44140625" customWidth="1"/>
    <col min="1801" max="1801" width="21.5546875" customWidth="1"/>
    <col min="1802" max="1802" width="15.44140625" customWidth="1"/>
    <col min="1803" max="1807" width="0" hidden="1" customWidth="1"/>
    <col min="1809" max="1810" width="11.109375" bestFit="1" customWidth="1"/>
    <col min="2050" max="2050" width="2.5546875" customWidth="1"/>
    <col min="2051" max="2051" width="4.109375" customWidth="1"/>
    <col min="2052" max="2052" width="25.33203125" customWidth="1"/>
    <col min="2053" max="2053" width="55" customWidth="1"/>
    <col min="2054" max="2054" width="12.88671875" customWidth="1"/>
    <col min="2055" max="2056" width="16.44140625" customWidth="1"/>
    <col min="2057" max="2057" width="21.5546875" customWidth="1"/>
    <col min="2058" max="2058" width="15.44140625" customWidth="1"/>
    <col min="2059" max="2063" width="0" hidden="1" customWidth="1"/>
    <col min="2065" max="2066" width="11.109375" bestFit="1" customWidth="1"/>
    <col min="2306" max="2306" width="2.5546875" customWidth="1"/>
    <col min="2307" max="2307" width="4.109375" customWidth="1"/>
    <col min="2308" max="2308" width="25.33203125" customWidth="1"/>
    <col min="2309" max="2309" width="55" customWidth="1"/>
    <col min="2310" max="2310" width="12.88671875" customWidth="1"/>
    <col min="2311" max="2312" width="16.44140625" customWidth="1"/>
    <col min="2313" max="2313" width="21.5546875" customWidth="1"/>
    <col min="2314" max="2314" width="15.44140625" customWidth="1"/>
    <col min="2315" max="2319" width="0" hidden="1" customWidth="1"/>
    <col min="2321" max="2322" width="11.109375" bestFit="1" customWidth="1"/>
    <col min="2562" max="2562" width="2.5546875" customWidth="1"/>
    <col min="2563" max="2563" width="4.109375" customWidth="1"/>
    <col min="2564" max="2564" width="25.33203125" customWidth="1"/>
    <col min="2565" max="2565" width="55" customWidth="1"/>
    <col min="2566" max="2566" width="12.88671875" customWidth="1"/>
    <col min="2567" max="2568" width="16.44140625" customWidth="1"/>
    <col min="2569" max="2569" width="21.5546875" customWidth="1"/>
    <col min="2570" max="2570" width="15.44140625" customWidth="1"/>
    <col min="2571" max="2575" width="0" hidden="1" customWidth="1"/>
    <col min="2577" max="2578" width="11.109375" bestFit="1" customWidth="1"/>
    <col min="2818" max="2818" width="2.5546875" customWidth="1"/>
    <col min="2819" max="2819" width="4.109375" customWidth="1"/>
    <col min="2820" max="2820" width="25.33203125" customWidth="1"/>
    <col min="2821" max="2821" width="55" customWidth="1"/>
    <col min="2822" max="2822" width="12.88671875" customWidth="1"/>
    <col min="2823" max="2824" width="16.44140625" customWidth="1"/>
    <col min="2825" max="2825" width="21.5546875" customWidth="1"/>
    <col min="2826" max="2826" width="15.44140625" customWidth="1"/>
    <col min="2827" max="2831" width="0" hidden="1" customWidth="1"/>
    <col min="2833" max="2834" width="11.109375" bestFit="1" customWidth="1"/>
    <col min="3074" max="3074" width="2.5546875" customWidth="1"/>
    <col min="3075" max="3075" width="4.109375" customWidth="1"/>
    <col min="3076" max="3076" width="25.33203125" customWidth="1"/>
    <col min="3077" max="3077" width="55" customWidth="1"/>
    <col min="3078" max="3078" width="12.88671875" customWidth="1"/>
    <col min="3079" max="3080" width="16.44140625" customWidth="1"/>
    <col min="3081" max="3081" width="21.5546875" customWidth="1"/>
    <col min="3082" max="3082" width="15.44140625" customWidth="1"/>
    <col min="3083" max="3087" width="0" hidden="1" customWidth="1"/>
    <col min="3089" max="3090" width="11.109375" bestFit="1" customWidth="1"/>
    <col min="3330" max="3330" width="2.5546875" customWidth="1"/>
    <col min="3331" max="3331" width="4.109375" customWidth="1"/>
    <col min="3332" max="3332" width="25.33203125" customWidth="1"/>
    <col min="3333" max="3333" width="55" customWidth="1"/>
    <col min="3334" max="3334" width="12.88671875" customWidth="1"/>
    <col min="3335" max="3336" width="16.44140625" customWidth="1"/>
    <col min="3337" max="3337" width="21.5546875" customWidth="1"/>
    <col min="3338" max="3338" width="15.44140625" customWidth="1"/>
    <col min="3339" max="3343" width="0" hidden="1" customWidth="1"/>
    <col min="3345" max="3346" width="11.109375" bestFit="1" customWidth="1"/>
    <col min="3586" max="3586" width="2.5546875" customWidth="1"/>
    <col min="3587" max="3587" width="4.109375" customWidth="1"/>
    <col min="3588" max="3588" width="25.33203125" customWidth="1"/>
    <col min="3589" max="3589" width="55" customWidth="1"/>
    <col min="3590" max="3590" width="12.88671875" customWidth="1"/>
    <col min="3591" max="3592" width="16.44140625" customWidth="1"/>
    <col min="3593" max="3593" width="21.5546875" customWidth="1"/>
    <col min="3594" max="3594" width="15.44140625" customWidth="1"/>
    <col min="3595" max="3599" width="0" hidden="1" customWidth="1"/>
    <col min="3601" max="3602" width="11.109375" bestFit="1" customWidth="1"/>
    <col min="3842" max="3842" width="2.5546875" customWidth="1"/>
    <col min="3843" max="3843" width="4.109375" customWidth="1"/>
    <col min="3844" max="3844" width="25.33203125" customWidth="1"/>
    <col min="3845" max="3845" width="55" customWidth="1"/>
    <col min="3846" max="3846" width="12.88671875" customWidth="1"/>
    <col min="3847" max="3848" width="16.44140625" customWidth="1"/>
    <col min="3849" max="3849" width="21.5546875" customWidth="1"/>
    <col min="3850" max="3850" width="15.44140625" customWidth="1"/>
    <col min="3851" max="3855" width="0" hidden="1" customWidth="1"/>
    <col min="3857" max="3858" width="11.109375" bestFit="1" customWidth="1"/>
    <col min="4098" max="4098" width="2.5546875" customWidth="1"/>
    <col min="4099" max="4099" width="4.109375" customWidth="1"/>
    <col min="4100" max="4100" width="25.33203125" customWidth="1"/>
    <col min="4101" max="4101" width="55" customWidth="1"/>
    <col min="4102" max="4102" width="12.88671875" customWidth="1"/>
    <col min="4103" max="4104" width="16.44140625" customWidth="1"/>
    <col min="4105" max="4105" width="21.5546875" customWidth="1"/>
    <col min="4106" max="4106" width="15.44140625" customWidth="1"/>
    <col min="4107" max="4111" width="0" hidden="1" customWidth="1"/>
    <col min="4113" max="4114" width="11.109375" bestFit="1" customWidth="1"/>
    <col min="4354" max="4354" width="2.5546875" customWidth="1"/>
    <col min="4355" max="4355" width="4.109375" customWidth="1"/>
    <col min="4356" max="4356" width="25.33203125" customWidth="1"/>
    <col min="4357" max="4357" width="55" customWidth="1"/>
    <col min="4358" max="4358" width="12.88671875" customWidth="1"/>
    <col min="4359" max="4360" width="16.44140625" customWidth="1"/>
    <col min="4361" max="4361" width="21.5546875" customWidth="1"/>
    <col min="4362" max="4362" width="15.44140625" customWidth="1"/>
    <col min="4363" max="4367" width="0" hidden="1" customWidth="1"/>
    <col min="4369" max="4370" width="11.109375" bestFit="1" customWidth="1"/>
    <col min="4610" max="4610" width="2.5546875" customWidth="1"/>
    <col min="4611" max="4611" width="4.109375" customWidth="1"/>
    <col min="4612" max="4612" width="25.33203125" customWidth="1"/>
    <col min="4613" max="4613" width="55" customWidth="1"/>
    <col min="4614" max="4614" width="12.88671875" customWidth="1"/>
    <col min="4615" max="4616" width="16.44140625" customWidth="1"/>
    <col min="4617" max="4617" width="21.5546875" customWidth="1"/>
    <col min="4618" max="4618" width="15.44140625" customWidth="1"/>
    <col min="4619" max="4623" width="0" hidden="1" customWidth="1"/>
    <col min="4625" max="4626" width="11.109375" bestFit="1" customWidth="1"/>
    <col min="4866" max="4866" width="2.5546875" customWidth="1"/>
    <col min="4867" max="4867" width="4.109375" customWidth="1"/>
    <col min="4868" max="4868" width="25.33203125" customWidth="1"/>
    <col min="4869" max="4869" width="55" customWidth="1"/>
    <col min="4870" max="4870" width="12.88671875" customWidth="1"/>
    <col min="4871" max="4872" width="16.44140625" customWidth="1"/>
    <col min="4873" max="4873" width="21.5546875" customWidth="1"/>
    <col min="4874" max="4874" width="15.44140625" customWidth="1"/>
    <col min="4875" max="4879" width="0" hidden="1" customWidth="1"/>
    <col min="4881" max="4882" width="11.109375" bestFit="1" customWidth="1"/>
    <col min="5122" max="5122" width="2.5546875" customWidth="1"/>
    <col min="5123" max="5123" width="4.109375" customWidth="1"/>
    <col min="5124" max="5124" width="25.33203125" customWidth="1"/>
    <col min="5125" max="5125" width="55" customWidth="1"/>
    <col min="5126" max="5126" width="12.88671875" customWidth="1"/>
    <col min="5127" max="5128" width="16.44140625" customWidth="1"/>
    <col min="5129" max="5129" width="21.5546875" customWidth="1"/>
    <col min="5130" max="5130" width="15.44140625" customWidth="1"/>
    <col min="5131" max="5135" width="0" hidden="1" customWidth="1"/>
    <col min="5137" max="5138" width="11.109375" bestFit="1" customWidth="1"/>
    <col min="5378" max="5378" width="2.5546875" customWidth="1"/>
    <col min="5379" max="5379" width="4.109375" customWidth="1"/>
    <col min="5380" max="5380" width="25.33203125" customWidth="1"/>
    <col min="5381" max="5381" width="55" customWidth="1"/>
    <col min="5382" max="5382" width="12.88671875" customWidth="1"/>
    <col min="5383" max="5384" width="16.44140625" customWidth="1"/>
    <col min="5385" max="5385" width="21.5546875" customWidth="1"/>
    <col min="5386" max="5386" width="15.44140625" customWidth="1"/>
    <col min="5387" max="5391" width="0" hidden="1" customWidth="1"/>
    <col min="5393" max="5394" width="11.109375" bestFit="1" customWidth="1"/>
    <col min="5634" max="5634" width="2.5546875" customWidth="1"/>
    <col min="5635" max="5635" width="4.109375" customWidth="1"/>
    <col min="5636" max="5636" width="25.33203125" customWidth="1"/>
    <col min="5637" max="5637" width="55" customWidth="1"/>
    <col min="5638" max="5638" width="12.88671875" customWidth="1"/>
    <col min="5639" max="5640" width="16.44140625" customWidth="1"/>
    <col min="5641" max="5641" width="21.5546875" customWidth="1"/>
    <col min="5642" max="5642" width="15.44140625" customWidth="1"/>
    <col min="5643" max="5647" width="0" hidden="1" customWidth="1"/>
    <col min="5649" max="5650" width="11.109375" bestFit="1" customWidth="1"/>
    <col min="5890" max="5890" width="2.5546875" customWidth="1"/>
    <col min="5891" max="5891" width="4.109375" customWidth="1"/>
    <col min="5892" max="5892" width="25.33203125" customWidth="1"/>
    <col min="5893" max="5893" width="55" customWidth="1"/>
    <col min="5894" max="5894" width="12.88671875" customWidth="1"/>
    <col min="5895" max="5896" width="16.44140625" customWidth="1"/>
    <col min="5897" max="5897" width="21.5546875" customWidth="1"/>
    <col min="5898" max="5898" width="15.44140625" customWidth="1"/>
    <col min="5899" max="5903" width="0" hidden="1" customWidth="1"/>
    <col min="5905" max="5906" width="11.109375" bestFit="1" customWidth="1"/>
    <col min="6146" max="6146" width="2.5546875" customWidth="1"/>
    <col min="6147" max="6147" width="4.109375" customWidth="1"/>
    <col min="6148" max="6148" width="25.33203125" customWidth="1"/>
    <col min="6149" max="6149" width="55" customWidth="1"/>
    <col min="6150" max="6150" width="12.88671875" customWidth="1"/>
    <col min="6151" max="6152" width="16.44140625" customWidth="1"/>
    <col min="6153" max="6153" width="21.5546875" customWidth="1"/>
    <col min="6154" max="6154" width="15.44140625" customWidth="1"/>
    <col min="6155" max="6159" width="0" hidden="1" customWidth="1"/>
    <col min="6161" max="6162" width="11.109375" bestFit="1" customWidth="1"/>
    <col min="6402" max="6402" width="2.5546875" customWidth="1"/>
    <col min="6403" max="6403" width="4.109375" customWidth="1"/>
    <col min="6404" max="6404" width="25.33203125" customWidth="1"/>
    <col min="6405" max="6405" width="55" customWidth="1"/>
    <col min="6406" max="6406" width="12.88671875" customWidth="1"/>
    <col min="6407" max="6408" width="16.44140625" customWidth="1"/>
    <col min="6409" max="6409" width="21.5546875" customWidth="1"/>
    <col min="6410" max="6410" width="15.44140625" customWidth="1"/>
    <col min="6411" max="6415" width="0" hidden="1" customWidth="1"/>
    <col min="6417" max="6418" width="11.109375" bestFit="1" customWidth="1"/>
    <col min="6658" max="6658" width="2.5546875" customWidth="1"/>
    <col min="6659" max="6659" width="4.109375" customWidth="1"/>
    <col min="6660" max="6660" width="25.33203125" customWidth="1"/>
    <col min="6661" max="6661" width="55" customWidth="1"/>
    <col min="6662" max="6662" width="12.88671875" customWidth="1"/>
    <col min="6663" max="6664" width="16.44140625" customWidth="1"/>
    <col min="6665" max="6665" width="21.5546875" customWidth="1"/>
    <col min="6666" max="6666" width="15.44140625" customWidth="1"/>
    <col min="6667" max="6671" width="0" hidden="1" customWidth="1"/>
    <col min="6673" max="6674" width="11.109375" bestFit="1" customWidth="1"/>
    <col min="6914" max="6914" width="2.5546875" customWidth="1"/>
    <col min="6915" max="6915" width="4.109375" customWidth="1"/>
    <col min="6916" max="6916" width="25.33203125" customWidth="1"/>
    <col min="6917" max="6917" width="55" customWidth="1"/>
    <col min="6918" max="6918" width="12.88671875" customWidth="1"/>
    <col min="6919" max="6920" width="16.44140625" customWidth="1"/>
    <col min="6921" max="6921" width="21.5546875" customWidth="1"/>
    <col min="6922" max="6922" width="15.44140625" customWidth="1"/>
    <col min="6923" max="6927" width="0" hidden="1" customWidth="1"/>
    <col min="6929" max="6930" width="11.109375" bestFit="1" customWidth="1"/>
    <col min="7170" max="7170" width="2.5546875" customWidth="1"/>
    <col min="7171" max="7171" width="4.109375" customWidth="1"/>
    <col min="7172" max="7172" width="25.33203125" customWidth="1"/>
    <col min="7173" max="7173" width="55" customWidth="1"/>
    <col min="7174" max="7174" width="12.88671875" customWidth="1"/>
    <col min="7175" max="7176" width="16.44140625" customWidth="1"/>
    <col min="7177" max="7177" width="21.5546875" customWidth="1"/>
    <col min="7178" max="7178" width="15.44140625" customWidth="1"/>
    <col min="7179" max="7183" width="0" hidden="1" customWidth="1"/>
    <col min="7185" max="7186" width="11.109375" bestFit="1" customWidth="1"/>
    <col min="7426" max="7426" width="2.5546875" customWidth="1"/>
    <col min="7427" max="7427" width="4.109375" customWidth="1"/>
    <col min="7428" max="7428" width="25.33203125" customWidth="1"/>
    <col min="7429" max="7429" width="55" customWidth="1"/>
    <col min="7430" max="7430" width="12.88671875" customWidth="1"/>
    <col min="7431" max="7432" width="16.44140625" customWidth="1"/>
    <col min="7433" max="7433" width="21.5546875" customWidth="1"/>
    <col min="7434" max="7434" width="15.44140625" customWidth="1"/>
    <col min="7435" max="7439" width="0" hidden="1" customWidth="1"/>
    <col min="7441" max="7442" width="11.109375" bestFit="1" customWidth="1"/>
    <col min="7682" max="7682" width="2.5546875" customWidth="1"/>
    <col min="7683" max="7683" width="4.109375" customWidth="1"/>
    <col min="7684" max="7684" width="25.33203125" customWidth="1"/>
    <col min="7685" max="7685" width="55" customWidth="1"/>
    <col min="7686" max="7686" width="12.88671875" customWidth="1"/>
    <col min="7687" max="7688" width="16.44140625" customWidth="1"/>
    <col min="7689" max="7689" width="21.5546875" customWidth="1"/>
    <col min="7690" max="7690" width="15.44140625" customWidth="1"/>
    <col min="7691" max="7695" width="0" hidden="1" customWidth="1"/>
    <col min="7697" max="7698" width="11.109375" bestFit="1" customWidth="1"/>
    <col min="7938" max="7938" width="2.5546875" customWidth="1"/>
    <col min="7939" max="7939" width="4.109375" customWidth="1"/>
    <col min="7940" max="7940" width="25.33203125" customWidth="1"/>
    <col min="7941" max="7941" width="55" customWidth="1"/>
    <col min="7942" max="7942" width="12.88671875" customWidth="1"/>
    <col min="7943" max="7944" width="16.44140625" customWidth="1"/>
    <col min="7945" max="7945" width="21.5546875" customWidth="1"/>
    <col min="7946" max="7946" width="15.44140625" customWidth="1"/>
    <col min="7947" max="7951" width="0" hidden="1" customWidth="1"/>
    <col min="7953" max="7954" width="11.109375" bestFit="1" customWidth="1"/>
    <col min="8194" max="8194" width="2.5546875" customWidth="1"/>
    <col min="8195" max="8195" width="4.109375" customWidth="1"/>
    <col min="8196" max="8196" width="25.33203125" customWidth="1"/>
    <col min="8197" max="8197" width="55" customWidth="1"/>
    <col min="8198" max="8198" width="12.88671875" customWidth="1"/>
    <col min="8199" max="8200" width="16.44140625" customWidth="1"/>
    <col min="8201" max="8201" width="21.5546875" customWidth="1"/>
    <col min="8202" max="8202" width="15.44140625" customWidth="1"/>
    <col min="8203" max="8207" width="0" hidden="1" customWidth="1"/>
    <col min="8209" max="8210" width="11.109375" bestFit="1" customWidth="1"/>
    <col min="8450" max="8450" width="2.5546875" customWidth="1"/>
    <col min="8451" max="8451" width="4.109375" customWidth="1"/>
    <col min="8452" max="8452" width="25.33203125" customWidth="1"/>
    <col min="8453" max="8453" width="55" customWidth="1"/>
    <col min="8454" max="8454" width="12.88671875" customWidth="1"/>
    <col min="8455" max="8456" width="16.44140625" customWidth="1"/>
    <col min="8457" max="8457" width="21.5546875" customWidth="1"/>
    <col min="8458" max="8458" width="15.44140625" customWidth="1"/>
    <col min="8459" max="8463" width="0" hidden="1" customWidth="1"/>
    <col min="8465" max="8466" width="11.109375" bestFit="1" customWidth="1"/>
    <col min="8706" max="8706" width="2.5546875" customWidth="1"/>
    <col min="8707" max="8707" width="4.109375" customWidth="1"/>
    <col min="8708" max="8708" width="25.33203125" customWidth="1"/>
    <col min="8709" max="8709" width="55" customWidth="1"/>
    <col min="8710" max="8710" width="12.88671875" customWidth="1"/>
    <col min="8711" max="8712" width="16.44140625" customWidth="1"/>
    <col min="8713" max="8713" width="21.5546875" customWidth="1"/>
    <col min="8714" max="8714" width="15.44140625" customWidth="1"/>
    <col min="8715" max="8719" width="0" hidden="1" customWidth="1"/>
    <col min="8721" max="8722" width="11.109375" bestFit="1" customWidth="1"/>
    <col min="8962" max="8962" width="2.5546875" customWidth="1"/>
    <col min="8963" max="8963" width="4.109375" customWidth="1"/>
    <col min="8964" max="8964" width="25.33203125" customWidth="1"/>
    <col min="8965" max="8965" width="55" customWidth="1"/>
    <col min="8966" max="8966" width="12.88671875" customWidth="1"/>
    <col min="8967" max="8968" width="16.44140625" customWidth="1"/>
    <col min="8969" max="8969" width="21.5546875" customWidth="1"/>
    <col min="8970" max="8970" width="15.44140625" customWidth="1"/>
    <col min="8971" max="8975" width="0" hidden="1" customWidth="1"/>
    <col min="8977" max="8978" width="11.109375" bestFit="1" customWidth="1"/>
    <col min="9218" max="9218" width="2.5546875" customWidth="1"/>
    <col min="9219" max="9219" width="4.109375" customWidth="1"/>
    <col min="9220" max="9220" width="25.33203125" customWidth="1"/>
    <col min="9221" max="9221" width="55" customWidth="1"/>
    <col min="9222" max="9222" width="12.88671875" customWidth="1"/>
    <col min="9223" max="9224" width="16.44140625" customWidth="1"/>
    <col min="9225" max="9225" width="21.5546875" customWidth="1"/>
    <col min="9226" max="9226" width="15.44140625" customWidth="1"/>
    <col min="9227" max="9231" width="0" hidden="1" customWidth="1"/>
    <col min="9233" max="9234" width="11.109375" bestFit="1" customWidth="1"/>
    <col min="9474" max="9474" width="2.5546875" customWidth="1"/>
    <col min="9475" max="9475" width="4.109375" customWidth="1"/>
    <col min="9476" max="9476" width="25.33203125" customWidth="1"/>
    <col min="9477" max="9477" width="55" customWidth="1"/>
    <col min="9478" max="9478" width="12.88671875" customWidth="1"/>
    <col min="9479" max="9480" width="16.44140625" customWidth="1"/>
    <col min="9481" max="9481" width="21.5546875" customWidth="1"/>
    <col min="9482" max="9482" width="15.44140625" customWidth="1"/>
    <col min="9483" max="9487" width="0" hidden="1" customWidth="1"/>
    <col min="9489" max="9490" width="11.109375" bestFit="1" customWidth="1"/>
    <col min="9730" max="9730" width="2.5546875" customWidth="1"/>
    <col min="9731" max="9731" width="4.109375" customWidth="1"/>
    <col min="9732" max="9732" width="25.33203125" customWidth="1"/>
    <col min="9733" max="9733" width="55" customWidth="1"/>
    <col min="9734" max="9734" width="12.88671875" customWidth="1"/>
    <col min="9735" max="9736" width="16.44140625" customWidth="1"/>
    <col min="9737" max="9737" width="21.5546875" customWidth="1"/>
    <col min="9738" max="9738" width="15.44140625" customWidth="1"/>
    <col min="9739" max="9743" width="0" hidden="1" customWidth="1"/>
    <col min="9745" max="9746" width="11.109375" bestFit="1" customWidth="1"/>
    <col min="9986" max="9986" width="2.5546875" customWidth="1"/>
    <col min="9987" max="9987" width="4.109375" customWidth="1"/>
    <col min="9988" max="9988" width="25.33203125" customWidth="1"/>
    <col min="9989" max="9989" width="55" customWidth="1"/>
    <col min="9990" max="9990" width="12.88671875" customWidth="1"/>
    <col min="9991" max="9992" width="16.44140625" customWidth="1"/>
    <col min="9993" max="9993" width="21.5546875" customWidth="1"/>
    <col min="9994" max="9994" width="15.44140625" customWidth="1"/>
    <col min="9995" max="9999" width="0" hidden="1" customWidth="1"/>
    <col min="10001" max="10002" width="11.109375" bestFit="1" customWidth="1"/>
    <col min="10242" max="10242" width="2.5546875" customWidth="1"/>
    <col min="10243" max="10243" width="4.109375" customWidth="1"/>
    <col min="10244" max="10244" width="25.33203125" customWidth="1"/>
    <col min="10245" max="10245" width="55" customWidth="1"/>
    <col min="10246" max="10246" width="12.88671875" customWidth="1"/>
    <col min="10247" max="10248" width="16.44140625" customWidth="1"/>
    <col min="10249" max="10249" width="21.5546875" customWidth="1"/>
    <col min="10250" max="10250" width="15.44140625" customWidth="1"/>
    <col min="10251" max="10255" width="0" hidden="1" customWidth="1"/>
    <col min="10257" max="10258" width="11.109375" bestFit="1" customWidth="1"/>
    <col min="10498" max="10498" width="2.5546875" customWidth="1"/>
    <col min="10499" max="10499" width="4.109375" customWidth="1"/>
    <col min="10500" max="10500" width="25.33203125" customWidth="1"/>
    <col min="10501" max="10501" width="55" customWidth="1"/>
    <col min="10502" max="10502" width="12.88671875" customWidth="1"/>
    <col min="10503" max="10504" width="16.44140625" customWidth="1"/>
    <col min="10505" max="10505" width="21.5546875" customWidth="1"/>
    <col min="10506" max="10506" width="15.44140625" customWidth="1"/>
    <col min="10507" max="10511" width="0" hidden="1" customWidth="1"/>
    <col min="10513" max="10514" width="11.109375" bestFit="1" customWidth="1"/>
    <col min="10754" max="10754" width="2.5546875" customWidth="1"/>
    <col min="10755" max="10755" width="4.109375" customWidth="1"/>
    <col min="10756" max="10756" width="25.33203125" customWidth="1"/>
    <col min="10757" max="10757" width="55" customWidth="1"/>
    <col min="10758" max="10758" width="12.88671875" customWidth="1"/>
    <col min="10759" max="10760" width="16.44140625" customWidth="1"/>
    <col min="10761" max="10761" width="21.5546875" customWidth="1"/>
    <col min="10762" max="10762" width="15.44140625" customWidth="1"/>
    <col min="10763" max="10767" width="0" hidden="1" customWidth="1"/>
    <col min="10769" max="10770" width="11.109375" bestFit="1" customWidth="1"/>
    <col min="11010" max="11010" width="2.5546875" customWidth="1"/>
    <col min="11011" max="11011" width="4.109375" customWidth="1"/>
    <col min="11012" max="11012" width="25.33203125" customWidth="1"/>
    <col min="11013" max="11013" width="55" customWidth="1"/>
    <col min="11014" max="11014" width="12.88671875" customWidth="1"/>
    <col min="11015" max="11016" width="16.44140625" customWidth="1"/>
    <col min="11017" max="11017" width="21.5546875" customWidth="1"/>
    <col min="11018" max="11018" width="15.44140625" customWidth="1"/>
    <col min="11019" max="11023" width="0" hidden="1" customWidth="1"/>
    <col min="11025" max="11026" width="11.109375" bestFit="1" customWidth="1"/>
    <col min="11266" max="11266" width="2.5546875" customWidth="1"/>
    <col min="11267" max="11267" width="4.109375" customWidth="1"/>
    <col min="11268" max="11268" width="25.33203125" customWidth="1"/>
    <col min="11269" max="11269" width="55" customWidth="1"/>
    <col min="11270" max="11270" width="12.88671875" customWidth="1"/>
    <col min="11271" max="11272" width="16.44140625" customWidth="1"/>
    <col min="11273" max="11273" width="21.5546875" customWidth="1"/>
    <col min="11274" max="11274" width="15.44140625" customWidth="1"/>
    <col min="11275" max="11279" width="0" hidden="1" customWidth="1"/>
    <col min="11281" max="11282" width="11.109375" bestFit="1" customWidth="1"/>
    <col min="11522" max="11522" width="2.5546875" customWidth="1"/>
    <col min="11523" max="11523" width="4.109375" customWidth="1"/>
    <col min="11524" max="11524" width="25.33203125" customWidth="1"/>
    <col min="11525" max="11525" width="55" customWidth="1"/>
    <col min="11526" max="11526" width="12.88671875" customWidth="1"/>
    <col min="11527" max="11528" width="16.44140625" customWidth="1"/>
    <col min="11529" max="11529" width="21.5546875" customWidth="1"/>
    <col min="11530" max="11530" width="15.44140625" customWidth="1"/>
    <col min="11531" max="11535" width="0" hidden="1" customWidth="1"/>
    <col min="11537" max="11538" width="11.109375" bestFit="1" customWidth="1"/>
    <col min="11778" max="11778" width="2.5546875" customWidth="1"/>
    <col min="11779" max="11779" width="4.109375" customWidth="1"/>
    <col min="11780" max="11780" width="25.33203125" customWidth="1"/>
    <col min="11781" max="11781" width="55" customWidth="1"/>
    <col min="11782" max="11782" width="12.88671875" customWidth="1"/>
    <col min="11783" max="11784" width="16.44140625" customWidth="1"/>
    <col min="11785" max="11785" width="21.5546875" customWidth="1"/>
    <col min="11786" max="11786" width="15.44140625" customWidth="1"/>
    <col min="11787" max="11791" width="0" hidden="1" customWidth="1"/>
    <col min="11793" max="11794" width="11.109375" bestFit="1" customWidth="1"/>
    <col min="12034" max="12034" width="2.5546875" customWidth="1"/>
    <col min="12035" max="12035" width="4.109375" customWidth="1"/>
    <col min="12036" max="12036" width="25.33203125" customWidth="1"/>
    <col min="12037" max="12037" width="55" customWidth="1"/>
    <col min="12038" max="12038" width="12.88671875" customWidth="1"/>
    <col min="12039" max="12040" width="16.44140625" customWidth="1"/>
    <col min="12041" max="12041" width="21.5546875" customWidth="1"/>
    <col min="12042" max="12042" width="15.44140625" customWidth="1"/>
    <col min="12043" max="12047" width="0" hidden="1" customWidth="1"/>
    <col min="12049" max="12050" width="11.109375" bestFit="1" customWidth="1"/>
    <col min="12290" max="12290" width="2.5546875" customWidth="1"/>
    <col min="12291" max="12291" width="4.109375" customWidth="1"/>
    <col min="12292" max="12292" width="25.33203125" customWidth="1"/>
    <col min="12293" max="12293" width="55" customWidth="1"/>
    <col min="12294" max="12294" width="12.88671875" customWidth="1"/>
    <col min="12295" max="12296" width="16.44140625" customWidth="1"/>
    <col min="12297" max="12297" width="21.5546875" customWidth="1"/>
    <col min="12298" max="12298" width="15.44140625" customWidth="1"/>
    <col min="12299" max="12303" width="0" hidden="1" customWidth="1"/>
    <col min="12305" max="12306" width="11.109375" bestFit="1" customWidth="1"/>
    <col min="12546" max="12546" width="2.5546875" customWidth="1"/>
    <col min="12547" max="12547" width="4.109375" customWidth="1"/>
    <col min="12548" max="12548" width="25.33203125" customWidth="1"/>
    <col min="12549" max="12549" width="55" customWidth="1"/>
    <col min="12550" max="12550" width="12.88671875" customWidth="1"/>
    <col min="12551" max="12552" width="16.44140625" customWidth="1"/>
    <col min="12553" max="12553" width="21.5546875" customWidth="1"/>
    <col min="12554" max="12554" width="15.44140625" customWidth="1"/>
    <col min="12555" max="12559" width="0" hidden="1" customWidth="1"/>
    <col min="12561" max="12562" width="11.109375" bestFit="1" customWidth="1"/>
    <col min="12802" max="12802" width="2.5546875" customWidth="1"/>
    <col min="12803" max="12803" width="4.109375" customWidth="1"/>
    <col min="12804" max="12804" width="25.33203125" customWidth="1"/>
    <col min="12805" max="12805" width="55" customWidth="1"/>
    <col min="12806" max="12806" width="12.88671875" customWidth="1"/>
    <col min="12807" max="12808" width="16.44140625" customWidth="1"/>
    <col min="12809" max="12809" width="21.5546875" customWidth="1"/>
    <col min="12810" max="12810" width="15.44140625" customWidth="1"/>
    <col min="12811" max="12815" width="0" hidden="1" customWidth="1"/>
    <col min="12817" max="12818" width="11.109375" bestFit="1" customWidth="1"/>
    <col min="13058" max="13058" width="2.5546875" customWidth="1"/>
    <col min="13059" max="13059" width="4.109375" customWidth="1"/>
    <col min="13060" max="13060" width="25.33203125" customWidth="1"/>
    <col min="13061" max="13061" width="55" customWidth="1"/>
    <col min="13062" max="13062" width="12.88671875" customWidth="1"/>
    <col min="13063" max="13064" width="16.44140625" customWidth="1"/>
    <col min="13065" max="13065" width="21.5546875" customWidth="1"/>
    <col min="13066" max="13066" width="15.44140625" customWidth="1"/>
    <col min="13067" max="13071" width="0" hidden="1" customWidth="1"/>
    <col min="13073" max="13074" width="11.109375" bestFit="1" customWidth="1"/>
    <col min="13314" max="13314" width="2.5546875" customWidth="1"/>
    <col min="13315" max="13315" width="4.109375" customWidth="1"/>
    <col min="13316" max="13316" width="25.33203125" customWidth="1"/>
    <col min="13317" max="13317" width="55" customWidth="1"/>
    <col min="13318" max="13318" width="12.88671875" customWidth="1"/>
    <col min="13319" max="13320" width="16.44140625" customWidth="1"/>
    <col min="13321" max="13321" width="21.5546875" customWidth="1"/>
    <col min="13322" max="13322" width="15.44140625" customWidth="1"/>
    <col min="13323" max="13327" width="0" hidden="1" customWidth="1"/>
    <col min="13329" max="13330" width="11.109375" bestFit="1" customWidth="1"/>
    <col min="13570" max="13570" width="2.5546875" customWidth="1"/>
    <col min="13571" max="13571" width="4.109375" customWidth="1"/>
    <col min="13572" max="13572" width="25.33203125" customWidth="1"/>
    <col min="13573" max="13573" width="55" customWidth="1"/>
    <col min="13574" max="13574" width="12.88671875" customWidth="1"/>
    <col min="13575" max="13576" width="16.44140625" customWidth="1"/>
    <col min="13577" max="13577" width="21.5546875" customWidth="1"/>
    <col min="13578" max="13578" width="15.44140625" customWidth="1"/>
    <col min="13579" max="13583" width="0" hidden="1" customWidth="1"/>
    <col min="13585" max="13586" width="11.109375" bestFit="1" customWidth="1"/>
    <col min="13826" max="13826" width="2.5546875" customWidth="1"/>
    <col min="13827" max="13827" width="4.109375" customWidth="1"/>
    <col min="13828" max="13828" width="25.33203125" customWidth="1"/>
    <col min="13829" max="13829" width="55" customWidth="1"/>
    <col min="13830" max="13830" width="12.88671875" customWidth="1"/>
    <col min="13831" max="13832" width="16.44140625" customWidth="1"/>
    <col min="13833" max="13833" width="21.5546875" customWidth="1"/>
    <col min="13834" max="13834" width="15.44140625" customWidth="1"/>
    <col min="13835" max="13839" width="0" hidden="1" customWidth="1"/>
    <col min="13841" max="13842" width="11.109375" bestFit="1" customWidth="1"/>
    <col min="14082" max="14082" width="2.5546875" customWidth="1"/>
    <col min="14083" max="14083" width="4.109375" customWidth="1"/>
    <col min="14084" max="14084" width="25.33203125" customWidth="1"/>
    <col min="14085" max="14085" width="55" customWidth="1"/>
    <col min="14086" max="14086" width="12.88671875" customWidth="1"/>
    <col min="14087" max="14088" width="16.44140625" customWidth="1"/>
    <col min="14089" max="14089" width="21.5546875" customWidth="1"/>
    <col min="14090" max="14090" width="15.44140625" customWidth="1"/>
    <col min="14091" max="14095" width="0" hidden="1" customWidth="1"/>
    <col min="14097" max="14098" width="11.109375" bestFit="1" customWidth="1"/>
    <col min="14338" max="14338" width="2.5546875" customWidth="1"/>
    <col min="14339" max="14339" width="4.109375" customWidth="1"/>
    <col min="14340" max="14340" width="25.33203125" customWidth="1"/>
    <col min="14341" max="14341" width="55" customWidth="1"/>
    <col min="14342" max="14342" width="12.88671875" customWidth="1"/>
    <col min="14343" max="14344" width="16.44140625" customWidth="1"/>
    <col min="14345" max="14345" width="21.5546875" customWidth="1"/>
    <col min="14346" max="14346" width="15.44140625" customWidth="1"/>
    <col min="14347" max="14351" width="0" hidden="1" customWidth="1"/>
    <col min="14353" max="14354" width="11.109375" bestFit="1" customWidth="1"/>
    <col min="14594" max="14594" width="2.5546875" customWidth="1"/>
    <col min="14595" max="14595" width="4.109375" customWidth="1"/>
    <col min="14596" max="14596" width="25.33203125" customWidth="1"/>
    <col min="14597" max="14597" width="55" customWidth="1"/>
    <col min="14598" max="14598" width="12.88671875" customWidth="1"/>
    <col min="14599" max="14600" width="16.44140625" customWidth="1"/>
    <col min="14601" max="14601" width="21.5546875" customWidth="1"/>
    <col min="14602" max="14602" width="15.44140625" customWidth="1"/>
    <col min="14603" max="14607" width="0" hidden="1" customWidth="1"/>
    <col min="14609" max="14610" width="11.109375" bestFit="1" customWidth="1"/>
    <col min="14850" max="14850" width="2.5546875" customWidth="1"/>
    <col min="14851" max="14851" width="4.109375" customWidth="1"/>
    <col min="14852" max="14852" width="25.33203125" customWidth="1"/>
    <col min="14853" max="14853" width="55" customWidth="1"/>
    <col min="14854" max="14854" width="12.88671875" customWidth="1"/>
    <col min="14855" max="14856" width="16.44140625" customWidth="1"/>
    <col min="14857" max="14857" width="21.5546875" customWidth="1"/>
    <col min="14858" max="14858" width="15.44140625" customWidth="1"/>
    <col min="14859" max="14863" width="0" hidden="1" customWidth="1"/>
    <col min="14865" max="14866" width="11.109375" bestFit="1" customWidth="1"/>
    <col min="15106" max="15106" width="2.5546875" customWidth="1"/>
    <col min="15107" max="15107" width="4.109375" customWidth="1"/>
    <col min="15108" max="15108" width="25.33203125" customWidth="1"/>
    <col min="15109" max="15109" width="55" customWidth="1"/>
    <col min="15110" max="15110" width="12.88671875" customWidth="1"/>
    <col min="15111" max="15112" width="16.44140625" customWidth="1"/>
    <col min="15113" max="15113" width="21.5546875" customWidth="1"/>
    <col min="15114" max="15114" width="15.44140625" customWidth="1"/>
    <col min="15115" max="15119" width="0" hidden="1" customWidth="1"/>
    <col min="15121" max="15122" width="11.109375" bestFit="1" customWidth="1"/>
    <col min="15362" max="15362" width="2.5546875" customWidth="1"/>
    <col min="15363" max="15363" width="4.109375" customWidth="1"/>
    <col min="15364" max="15364" width="25.33203125" customWidth="1"/>
    <col min="15365" max="15365" width="55" customWidth="1"/>
    <col min="15366" max="15366" width="12.88671875" customWidth="1"/>
    <col min="15367" max="15368" width="16.44140625" customWidth="1"/>
    <col min="15369" max="15369" width="21.5546875" customWidth="1"/>
    <col min="15370" max="15370" width="15.44140625" customWidth="1"/>
    <col min="15371" max="15375" width="0" hidden="1" customWidth="1"/>
    <col min="15377" max="15378" width="11.109375" bestFit="1" customWidth="1"/>
    <col min="15618" max="15618" width="2.5546875" customWidth="1"/>
    <col min="15619" max="15619" width="4.109375" customWidth="1"/>
    <col min="15620" max="15620" width="25.33203125" customWidth="1"/>
    <col min="15621" max="15621" width="55" customWidth="1"/>
    <col min="15622" max="15622" width="12.88671875" customWidth="1"/>
    <col min="15623" max="15624" width="16.44140625" customWidth="1"/>
    <col min="15625" max="15625" width="21.5546875" customWidth="1"/>
    <col min="15626" max="15626" width="15.44140625" customWidth="1"/>
    <col min="15627" max="15631" width="0" hidden="1" customWidth="1"/>
    <col min="15633" max="15634" width="11.109375" bestFit="1" customWidth="1"/>
    <col min="15874" max="15874" width="2.5546875" customWidth="1"/>
    <col min="15875" max="15875" width="4.109375" customWidth="1"/>
    <col min="15876" max="15876" width="25.33203125" customWidth="1"/>
    <col min="15877" max="15877" width="55" customWidth="1"/>
    <col min="15878" max="15878" width="12.88671875" customWidth="1"/>
    <col min="15879" max="15880" width="16.44140625" customWidth="1"/>
    <col min="15881" max="15881" width="21.5546875" customWidth="1"/>
    <col min="15882" max="15882" width="15.44140625" customWidth="1"/>
    <col min="15883" max="15887" width="0" hidden="1" customWidth="1"/>
    <col min="15889" max="15890" width="11.109375" bestFit="1" customWidth="1"/>
    <col min="16130" max="16130" width="2.5546875" customWidth="1"/>
    <col min="16131" max="16131" width="4.109375" customWidth="1"/>
    <col min="16132" max="16132" width="25.33203125" customWidth="1"/>
    <col min="16133" max="16133" width="55" customWidth="1"/>
    <col min="16134" max="16134" width="12.88671875" customWidth="1"/>
    <col min="16135" max="16136" width="16.44140625" customWidth="1"/>
    <col min="16137" max="16137" width="21.5546875" customWidth="1"/>
    <col min="16138" max="16138" width="15.44140625" customWidth="1"/>
    <col min="16139" max="16143" width="0" hidden="1" customWidth="1"/>
    <col min="16145" max="16146" width="11.109375" bestFit="1" customWidth="1"/>
  </cols>
  <sheetData>
    <row r="1" spans="1:14" x14ac:dyDescent="0.3">
      <c r="B1" s="324" t="s">
        <v>4</v>
      </c>
      <c r="C1" s="324"/>
      <c r="D1" s="324"/>
      <c r="E1" s="324"/>
      <c r="F1" s="324"/>
      <c r="G1" s="324"/>
      <c r="H1" s="324"/>
    </row>
    <row r="2" spans="1:14" x14ac:dyDescent="0.3">
      <c r="B2" s="324" t="s">
        <v>286</v>
      </c>
      <c r="C2" s="324"/>
      <c r="D2" s="324"/>
      <c r="E2" s="324"/>
      <c r="F2" s="324"/>
      <c r="G2" s="324"/>
      <c r="H2" s="324"/>
    </row>
    <row r="3" spans="1:14" x14ac:dyDescent="0.3">
      <c r="B3" s="325" t="s">
        <v>226</v>
      </c>
      <c r="C3" s="325"/>
      <c r="D3" s="325"/>
      <c r="E3" s="325"/>
      <c r="F3" s="325"/>
      <c r="G3" s="325"/>
      <c r="H3" s="325"/>
    </row>
    <row r="4" spans="1:14" x14ac:dyDescent="0.3">
      <c r="B4" s="85"/>
      <c r="C4" s="85"/>
      <c r="D4" s="85"/>
      <c r="E4" s="85"/>
      <c r="F4" s="85"/>
      <c r="G4" s="85"/>
      <c r="H4" s="85"/>
    </row>
    <row r="5" spans="1:14" x14ac:dyDescent="0.3">
      <c r="B5" s="326" t="s">
        <v>2</v>
      </c>
      <c r="C5" s="326"/>
      <c r="D5" s="326"/>
      <c r="E5" s="326"/>
      <c r="F5" s="326" t="s">
        <v>287</v>
      </c>
      <c r="G5" s="326"/>
      <c r="H5" s="326"/>
    </row>
    <row r="6" spans="1:14" ht="17.399999999999999" x14ac:dyDescent="0.3">
      <c r="A6" s="200"/>
    </row>
    <row r="7" spans="1:14" ht="17.399999999999999" x14ac:dyDescent="0.3">
      <c r="A7" s="200"/>
      <c r="B7" s="321" t="s">
        <v>288</v>
      </c>
      <c r="C7" s="322"/>
      <c r="D7" s="322"/>
      <c r="E7" s="322"/>
      <c r="F7" s="322"/>
      <c r="G7" s="322"/>
      <c r="H7" s="323"/>
    </row>
    <row r="8" spans="1:14" ht="26.4" x14ac:dyDescent="0.35">
      <c r="B8" s="316" t="s">
        <v>289</v>
      </c>
      <c r="C8" s="317" t="s">
        <v>290</v>
      </c>
      <c r="D8" s="317" t="s">
        <v>214</v>
      </c>
      <c r="E8" s="203" t="s">
        <v>291</v>
      </c>
      <c r="F8" s="318" t="s">
        <v>292</v>
      </c>
      <c r="G8" s="319"/>
      <c r="H8" s="317" t="s">
        <v>215</v>
      </c>
      <c r="I8" s="204"/>
      <c r="J8" s="204"/>
      <c r="K8" s="204"/>
      <c r="L8" s="78"/>
      <c r="N8"/>
    </row>
    <row r="9" spans="1:14" ht="26.4" x14ac:dyDescent="0.35">
      <c r="A9" s="200"/>
      <c r="B9" s="316"/>
      <c r="C9" s="317"/>
      <c r="D9" s="317"/>
      <c r="E9" s="203" t="s">
        <v>151</v>
      </c>
      <c r="F9" s="203" t="s">
        <v>293</v>
      </c>
      <c r="G9" s="203" t="s">
        <v>294</v>
      </c>
      <c r="H9" s="317"/>
      <c r="I9" s="204"/>
      <c r="J9" s="204"/>
      <c r="K9" s="204"/>
      <c r="L9" s="78"/>
      <c r="N9"/>
    </row>
    <row r="10" spans="1:14" ht="25.5" customHeight="1" x14ac:dyDescent="0.35">
      <c r="A10" s="200"/>
      <c r="B10" s="316"/>
      <c r="C10" s="317"/>
      <c r="D10" s="317"/>
      <c r="E10" s="203" t="s">
        <v>295</v>
      </c>
      <c r="F10" s="203" t="s">
        <v>295</v>
      </c>
      <c r="G10" s="203" t="s">
        <v>295</v>
      </c>
      <c r="H10" s="317"/>
      <c r="I10" s="204"/>
      <c r="J10" s="204"/>
      <c r="K10" s="204"/>
      <c r="L10" s="78"/>
      <c r="N10"/>
    </row>
    <row r="11" spans="1:14" ht="18" x14ac:dyDescent="0.35">
      <c r="A11" s="200"/>
      <c r="B11" s="205">
        <v>1</v>
      </c>
      <c r="C11" s="206" t="str">
        <f>D18</f>
        <v>Solicitante Diligencie</v>
      </c>
      <c r="D11" s="207" t="str">
        <f>F20</f>
        <v>Dia-mes-año</v>
      </c>
      <c r="E11" s="208">
        <f>H33</f>
        <v>0</v>
      </c>
      <c r="F11" s="208">
        <f>J33</f>
        <v>0</v>
      </c>
      <c r="G11" s="208">
        <f>L33</f>
        <v>0</v>
      </c>
      <c r="H11" s="209">
        <f>F33</f>
        <v>0</v>
      </c>
      <c r="I11" s="204"/>
      <c r="J11" s="204"/>
      <c r="K11" s="204"/>
      <c r="L11" s="78"/>
      <c r="M11" s="78" t="b">
        <f>SUM(E11:G11)=H11</f>
        <v>1</v>
      </c>
      <c r="N11"/>
    </row>
    <row r="12" spans="1:14" ht="18" x14ac:dyDescent="0.35">
      <c r="A12" s="200"/>
      <c r="B12" s="205">
        <v>2</v>
      </c>
      <c r="C12" s="206" t="str">
        <f>D35</f>
        <v>Solicitante Diligencie</v>
      </c>
      <c r="D12" s="207" t="str">
        <f>F37</f>
        <v>Dia-mes-año</v>
      </c>
      <c r="E12" s="208">
        <f>H50</f>
        <v>0</v>
      </c>
      <c r="F12" s="208">
        <f>J50</f>
        <v>0</v>
      </c>
      <c r="G12" s="208">
        <f>L50</f>
        <v>0</v>
      </c>
      <c r="H12" s="209">
        <f>F50</f>
        <v>0</v>
      </c>
      <c r="I12" s="204"/>
      <c r="J12" s="204"/>
      <c r="K12" s="204"/>
      <c r="L12" s="204"/>
      <c r="M12" s="78" t="b">
        <f t="shared" ref="M12:M16" si="0">SUM(E12:G12)=H12</f>
        <v>1</v>
      </c>
    </row>
    <row r="13" spans="1:14" ht="18" x14ac:dyDescent="0.35">
      <c r="A13" s="200"/>
      <c r="B13" s="205">
        <v>3</v>
      </c>
      <c r="C13" s="206" t="str">
        <f>D52</f>
        <v>Solicitante Diligencie</v>
      </c>
      <c r="D13" s="207" t="str">
        <f>F54</f>
        <v>Dia-mes-año</v>
      </c>
      <c r="E13" s="208">
        <f>H67</f>
        <v>0</v>
      </c>
      <c r="F13" s="208">
        <f>J67</f>
        <v>0</v>
      </c>
      <c r="G13" s="208">
        <f>L67</f>
        <v>0</v>
      </c>
      <c r="H13" s="209">
        <f>F67</f>
        <v>0</v>
      </c>
      <c r="I13" s="204"/>
      <c r="J13" s="204"/>
      <c r="K13" s="204"/>
      <c r="L13" s="204"/>
      <c r="M13" s="78" t="b">
        <f t="shared" si="0"/>
        <v>1</v>
      </c>
    </row>
    <row r="14" spans="1:14" ht="18" x14ac:dyDescent="0.35">
      <c r="A14" s="200"/>
      <c r="B14" s="205">
        <v>4</v>
      </c>
      <c r="C14" s="206" t="str">
        <f>D69</f>
        <v>Solicitante Diligencie</v>
      </c>
      <c r="D14" s="207" t="str">
        <f>D71</f>
        <v>Dia-mes-año</v>
      </c>
      <c r="E14" s="208">
        <f>H84</f>
        <v>0</v>
      </c>
      <c r="F14" s="208">
        <f>J84</f>
        <v>0</v>
      </c>
      <c r="G14" s="208">
        <f>L84</f>
        <v>0</v>
      </c>
      <c r="H14" s="209">
        <f>F84</f>
        <v>0</v>
      </c>
      <c r="I14" s="204"/>
      <c r="J14" s="204"/>
      <c r="K14" s="204"/>
      <c r="L14" s="204"/>
      <c r="M14" s="78" t="b">
        <f t="shared" si="0"/>
        <v>1</v>
      </c>
    </row>
    <row r="15" spans="1:14" ht="18" x14ac:dyDescent="0.35">
      <c r="A15" s="200"/>
      <c r="B15" s="205">
        <v>5</v>
      </c>
      <c r="C15" s="206" t="str">
        <f>D86</f>
        <v>Solicitante Diligencie</v>
      </c>
      <c r="D15" s="207" t="str">
        <f>D88</f>
        <v>Dia-mes-año</v>
      </c>
      <c r="E15" s="208">
        <f>H101</f>
        <v>0</v>
      </c>
      <c r="F15" s="208">
        <f>J101</f>
        <v>0</v>
      </c>
      <c r="G15" s="208">
        <f>L101</f>
        <v>0</v>
      </c>
      <c r="H15" s="209">
        <f>F101</f>
        <v>0</v>
      </c>
      <c r="I15" s="204"/>
      <c r="J15" s="204"/>
      <c r="K15" s="204"/>
      <c r="L15" s="204"/>
      <c r="M15" s="78" t="b">
        <f t="shared" si="0"/>
        <v>1</v>
      </c>
    </row>
    <row r="16" spans="1:14" ht="18" x14ac:dyDescent="0.35">
      <c r="A16" s="200"/>
      <c r="B16" s="210"/>
      <c r="C16" s="211" t="s">
        <v>296</v>
      </c>
      <c r="D16" s="210"/>
      <c r="E16" s="210">
        <f>SUM(E11:E15)</f>
        <v>0</v>
      </c>
      <c r="F16" s="210">
        <f>SUM(F11:F15)</f>
        <v>0</v>
      </c>
      <c r="G16" s="210">
        <f>SUM(G11:G15)</f>
        <v>0</v>
      </c>
      <c r="H16" s="210">
        <f>SUM(H11:H15)</f>
        <v>0</v>
      </c>
      <c r="I16" s="204"/>
      <c r="J16" s="204"/>
      <c r="K16" s="204"/>
      <c r="L16" s="204"/>
      <c r="M16" s="78" t="b">
        <f t="shared" si="0"/>
        <v>1</v>
      </c>
    </row>
    <row r="17" spans="1:18" ht="18" x14ac:dyDescent="0.35">
      <c r="A17" s="200"/>
      <c r="C17" s="320"/>
      <c r="D17" s="320"/>
      <c r="E17" s="320"/>
      <c r="F17" s="320"/>
      <c r="G17" s="212"/>
      <c r="H17" s="212"/>
      <c r="I17" s="212"/>
      <c r="J17" s="212"/>
      <c r="K17" s="212"/>
      <c r="L17" s="212"/>
    </row>
    <row r="18" spans="1:18" ht="14.4" customHeight="1" x14ac:dyDescent="0.3">
      <c r="A18" s="213"/>
      <c r="B18" s="300" t="s">
        <v>297</v>
      </c>
      <c r="C18" s="214" t="s">
        <v>298</v>
      </c>
      <c r="D18" s="303" t="s">
        <v>227</v>
      </c>
      <c r="E18" s="303"/>
      <c r="F18" s="303"/>
      <c r="G18" s="303"/>
      <c r="H18" s="303"/>
      <c r="I18" s="303"/>
      <c r="J18" s="303"/>
      <c r="K18" s="303"/>
      <c r="L18" s="304"/>
      <c r="N18" s="215"/>
      <c r="Q18" s="216"/>
      <c r="R18" s="216"/>
    </row>
    <row r="19" spans="1:18" x14ac:dyDescent="0.3">
      <c r="A19" s="213"/>
      <c r="B19" s="301"/>
      <c r="C19" s="214" t="s">
        <v>299</v>
      </c>
      <c r="D19" s="305" t="s">
        <v>220</v>
      </c>
      <c r="E19" s="303"/>
      <c r="F19" s="303"/>
      <c r="G19" s="303"/>
      <c r="H19" s="303"/>
      <c r="I19" s="303"/>
      <c r="J19" s="303"/>
      <c r="K19" s="303"/>
      <c r="L19" s="304"/>
      <c r="N19" s="215"/>
      <c r="Q19" s="216"/>
      <c r="R19" s="216"/>
    </row>
    <row r="20" spans="1:18" x14ac:dyDescent="0.3">
      <c r="A20" s="213"/>
      <c r="B20" s="301"/>
      <c r="C20" s="214" t="s">
        <v>222</v>
      </c>
      <c r="D20" s="217" t="s">
        <v>221</v>
      </c>
      <c r="E20" s="218" t="s">
        <v>214</v>
      </c>
      <c r="F20" s="217" t="s">
        <v>221</v>
      </c>
      <c r="G20" s="219" t="s">
        <v>227</v>
      </c>
      <c r="H20" s="220"/>
      <c r="I20" s="220"/>
      <c r="J20" s="220"/>
      <c r="K20" s="220"/>
      <c r="L20" s="221"/>
      <c r="N20" s="215"/>
      <c r="Q20" s="216"/>
      <c r="R20" s="216"/>
    </row>
    <row r="21" spans="1:18" x14ac:dyDescent="0.3">
      <c r="A21" s="213"/>
      <c r="B21" s="301"/>
      <c r="C21" s="306"/>
      <c r="D21" s="307"/>
      <c r="E21" s="308"/>
      <c r="F21" s="312" t="s">
        <v>215</v>
      </c>
      <c r="G21" s="296" t="s">
        <v>291</v>
      </c>
      <c r="H21" s="297"/>
      <c r="I21" s="296" t="s">
        <v>292</v>
      </c>
      <c r="J21" s="315"/>
      <c r="K21" s="315"/>
      <c r="L21" s="297"/>
      <c r="N21" s="215"/>
      <c r="Q21" s="216"/>
      <c r="R21" s="216"/>
    </row>
    <row r="22" spans="1:18" x14ac:dyDescent="0.3">
      <c r="A22" s="213"/>
      <c r="B22" s="301"/>
      <c r="C22" s="306"/>
      <c r="D22" s="307"/>
      <c r="E22" s="308"/>
      <c r="F22" s="313"/>
      <c r="G22" s="296" t="s">
        <v>151</v>
      </c>
      <c r="H22" s="297"/>
      <c r="I22" s="296" t="s">
        <v>152</v>
      </c>
      <c r="J22" s="297"/>
      <c r="K22" s="296" t="s">
        <v>300</v>
      </c>
      <c r="L22" s="297"/>
      <c r="N22" s="215"/>
      <c r="Q22" s="216"/>
      <c r="R22" s="216"/>
    </row>
    <row r="23" spans="1:18" ht="14.4" customHeight="1" x14ac:dyDescent="0.3">
      <c r="A23" s="213"/>
      <c r="B23" s="301"/>
      <c r="C23" s="309"/>
      <c r="D23" s="310"/>
      <c r="E23" s="311"/>
      <c r="F23" s="314"/>
      <c r="G23" s="296" t="s">
        <v>301</v>
      </c>
      <c r="H23" s="297"/>
      <c r="I23" s="296" t="s">
        <v>301</v>
      </c>
      <c r="J23" s="297"/>
      <c r="K23" s="296" t="s">
        <v>301</v>
      </c>
      <c r="L23" s="297"/>
      <c r="N23" s="215"/>
      <c r="Q23" s="216"/>
      <c r="R23" s="216"/>
    </row>
    <row r="24" spans="1:18" ht="14.4" customHeight="1" x14ac:dyDescent="0.3">
      <c r="A24" s="213"/>
      <c r="B24" s="301"/>
      <c r="C24" s="222"/>
      <c r="D24" s="223" t="s">
        <v>216</v>
      </c>
      <c r="E24" s="224" t="s">
        <v>196</v>
      </c>
      <c r="F24" s="224" t="s">
        <v>217</v>
      </c>
      <c r="G24" s="225" t="s">
        <v>302</v>
      </c>
      <c r="H24" s="225"/>
      <c r="I24" s="225" t="s">
        <v>302</v>
      </c>
      <c r="J24" s="225"/>
      <c r="K24" s="225" t="s">
        <v>302</v>
      </c>
      <c r="L24" s="226"/>
      <c r="N24" s="215"/>
      <c r="Q24" s="216"/>
      <c r="R24" s="216"/>
    </row>
    <row r="25" spans="1:18" ht="14.4" customHeight="1" x14ac:dyDescent="0.3">
      <c r="A25" s="213"/>
      <c r="B25" s="301"/>
      <c r="C25" s="227" t="s">
        <v>14</v>
      </c>
      <c r="D25" s="228"/>
      <c r="E25" s="229"/>
      <c r="F25" s="230">
        <f>D25*E25</f>
        <v>0</v>
      </c>
      <c r="G25" s="231"/>
      <c r="H25" s="230">
        <f>$F$25*G25</f>
        <v>0</v>
      </c>
      <c r="I25" s="231"/>
      <c r="J25" s="230">
        <f>$F$25*I25</f>
        <v>0</v>
      </c>
      <c r="K25" s="231"/>
      <c r="L25" s="230">
        <f>$F$25*K25</f>
        <v>0</v>
      </c>
      <c r="M25" s="78" t="b">
        <f>K25+I25+G25=100%</f>
        <v>0</v>
      </c>
      <c r="N25" s="232" t="b">
        <f>L25+J25+H25=F25</f>
        <v>1</v>
      </c>
      <c r="Q25" s="216"/>
      <c r="R25" s="216"/>
    </row>
    <row r="26" spans="1:18" x14ac:dyDescent="0.3">
      <c r="A26" s="213"/>
      <c r="B26" s="301"/>
      <c r="C26" s="227" t="s">
        <v>15</v>
      </c>
      <c r="D26" s="228"/>
      <c r="E26" s="229"/>
      <c r="F26" s="230">
        <f t="shared" ref="F26:F32" si="1">D26*E26</f>
        <v>0</v>
      </c>
      <c r="G26" s="231"/>
      <c r="H26" s="230">
        <f>$F$26*G26</f>
        <v>0</v>
      </c>
      <c r="I26" s="231"/>
      <c r="J26" s="230">
        <f>$F$26*I26</f>
        <v>0</v>
      </c>
      <c r="K26" s="231"/>
      <c r="L26" s="230">
        <f>$F$26*K26</f>
        <v>0</v>
      </c>
      <c r="M26" s="78" t="b">
        <f t="shared" ref="M26:M32" si="2">K26+I26+G26=100%</f>
        <v>0</v>
      </c>
      <c r="N26" s="232" t="b">
        <f>L26+J26+H26=F26</f>
        <v>1</v>
      </c>
      <c r="Q26" s="216"/>
      <c r="R26" s="216"/>
    </row>
    <row r="27" spans="1:18" ht="24" x14ac:dyDescent="0.3">
      <c r="A27" s="213"/>
      <c r="B27" s="301"/>
      <c r="C27" s="227" t="s">
        <v>16</v>
      </c>
      <c r="D27" s="228"/>
      <c r="E27" s="229"/>
      <c r="F27" s="230">
        <f t="shared" si="1"/>
        <v>0</v>
      </c>
      <c r="G27" s="231"/>
      <c r="H27" s="230">
        <f>$F$27*G27</f>
        <v>0</v>
      </c>
      <c r="I27" s="231"/>
      <c r="J27" s="230">
        <f>$F$27*I27</f>
        <v>0</v>
      </c>
      <c r="K27" s="231"/>
      <c r="L27" s="230">
        <f>$F$27*K27</f>
        <v>0</v>
      </c>
      <c r="M27" s="78" t="b">
        <f t="shared" si="2"/>
        <v>0</v>
      </c>
      <c r="N27" s="232" t="b">
        <f t="shared" ref="N27:N33" si="3">L27+J27+H27=F27</f>
        <v>1</v>
      </c>
      <c r="Q27" s="216"/>
      <c r="R27" s="216"/>
    </row>
    <row r="28" spans="1:18" ht="24" x14ac:dyDescent="0.3">
      <c r="A28" s="213"/>
      <c r="B28" s="301"/>
      <c r="C28" s="227" t="s">
        <v>153</v>
      </c>
      <c r="D28" s="228"/>
      <c r="E28" s="229"/>
      <c r="F28" s="230">
        <f t="shared" si="1"/>
        <v>0</v>
      </c>
      <c r="G28" s="231"/>
      <c r="H28" s="230">
        <f>$F$28*G28</f>
        <v>0</v>
      </c>
      <c r="I28" s="231"/>
      <c r="J28" s="230">
        <f>$F$28*I28</f>
        <v>0</v>
      </c>
      <c r="K28" s="231"/>
      <c r="L28" s="230">
        <f>$F$28*K28</f>
        <v>0</v>
      </c>
      <c r="M28" s="78" t="b">
        <f t="shared" si="2"/>
        <v>0</v>
      </c>
      <c r="N28" s="232" t="b">
        <f t="shared" si="3"/>
        <v>1</v>
      </c>
      <c r="Q28" s="216"/>
      <c r="R28" s="216"/>
    </row>
    <row r="29" spans="1:18" x14ac:dyDescent="0.3">
      <c r="A29" s="213"/>
      <c r="B29" s="301"/>
      <c r="C29" s="227" t="s">
        <v>224</v>
      </c>
      <c r="D29" s="228"/>
      <c r="E29" s="229"/>
      <c r="F29" s="230">
        <f t="shared" si="1"/>
        <v>0</v>
      </c>
      <c r="G29" s="231"/>
      <c r="H29" s="230">
        <f>$F$29*G29</f>
        <v>0</v>
      </c>
      <c r="I29" s="231"/>
      <c r="J29" s="230">
        <f>$F$29*I29</f>
        <v>0</v>
      </c>
      <c r="K29" s="231"/>
      <c r="L29" s="230">
        <f>$F$29*K29</f>
        <v>0</v>
      </c>
      <c r="M29" s="78" t="b">
        <f t="shared" si="2"/>
        <v>0</v>
      </c>
      <c r="N29" s="232" t="b">
        <f t="shared" si="3"/>
        <v>1</v>
      </c>
      <c r="Q29" s="216"/>
      <c r="R29" s="216"/>
    </row>
    <row r="30" spans="1:18" ht="24" x14ac:dyDescent="0.3">
      <c r="A30" s="213"/>
      <c r="B30" s="301"/>
      <c r="C30" s="227" t="s">
        <v>223</v>
      </c>
      <c r="D30" s="228"/>
      <c r="E30" s="229"/>
      <c r="F30" s="230">
        <f t="shared" si="1"/>
        <v>0</v>
      </c>
      <c r="G30" s="231"/>
      <c r="H30" s="230">
        <f>$F$30*G30</f>
        <v>0</v>
      </c>
      <c r="I30" s="231"/>
      <c r="J30" s="230">
        <f>$F$30*I30</f>
        <v>0</v>
      </c>
      <c r="K30" s="231"/>
      <c r="L30" s="230">
        <f>$F$30*K30</f>
        <v>0</v>
      </c>
      <c r="M30" s="78" t="b">
        <f t="shared" si="2"/>
        <v>0</v>
      </c>
      <c r="N30" s="232" t="b">
        <f t="shared" si="3"/>
        <v>1</v>
      </c>
      <c r="Q30" s="216"/>
      <c r="R30" s="216"/>
    </row>
    <row r="31" spans="1:18" ht="24" x14ac:dyDescent="0.3">
      <c r="A31" s="213"/>
      <c r="B31" s="301"/>
      <c r="C31" s="227" t="s">
        <v>19</v>
      </c>
      <c r="D31" s="228"/>
      <c r="E31" s="229"/>
      <c r="F31" s="230">
        <f t="shared" si="1"/>
        <v>0</v>
      </c>
      <c r="G31" s="231"/>
      <c r="H31" s="230">
        <f>$F$31*G31</f>
        <v>0</v>
      </c>
      <c r="I31" s="231"/>
      <c r="J31" s="230">
        <f>$F$31*I31</f>
        <v>0</v>
      </c>
      <c r="K31" s="231"/>
      <c r="L31" s="230">
        <f>$F$31*K31</f>
        <v>0</v>
      </c>
      <c r="M31" s="78" t="b">
        <f t="shared" si="2"/>
        <v>0</v>
      </c>
      <c r="N31" s="232" t="b">
        <f t="shared" si="3"/>
        <v>1</v>
      </c>
      <c r="Q31" s="216"/>
      <c r="R31" s="216"/>
    </row>
    <row r="32" spans="1:18" x14ac:dyDescent="0.3">
      <c r="A32" s="213"/>
      <c r="B32" s="301"/>
      <c r="C32" s="227" t="s">
        <v>20</v>
      </c>
      <c r="D32" s="228"/>
      <c r="E32" s="229"/>
      <c r="F32" s="230">
        <f t="shared" si="1"/>
        <v>0</v>
      </c>
      <c r="G32" s="231"/>
      <c r="H32" s="230">
        <f>$F$32*G32</f>
        <v>0</v>
      </c>
      <c r="I32" s="231"/>
      <c r="J32" s="230">
        <f>$F$32*I32</f>
        <v>0</v>
      </c>
      <c r="K32" s="231"/>
      <c r="L32" s="230">
        <f>$F$32*K32</f>
        <v>0</v>
      </c>
      <c r="M32" s="78" t="b">
        <f t="shared" si="2"/>
        <v>0</v>
      </c>
      <c r="N32" s="232" t="b">
        <f t="shared" si="3"/>
        <v>1</v>
      </c>
      <c r="Q32" s="216"/>
      <c r="R32" s="216"/>
    </row>
    <row r="33" spans="1:18" x14ac:dyDescent="0.3">
      <c r="A33" s="213"/>
      <c r="B33" s="302"/>
      <c r="C33" s="298" t="s">
        <v>303</v>
      </c>
      <c r="D33" s="298"/>
      <c r="E33" s="298"/>
      <c r="F33" s="209">
        <f>SUM(F25:F32)</f>
        <v>0</v>
      </c>
      <c r="G33" s="209"/>
      <c r="H33" s="209">
        <f>SUM(H25:H32)</f>
        <v>0</v>
      </c>
      <c r="I33" s="209"/>
      <c r="J33" s="209">
        <f>SUM(J25:J32)</f>
        <v>0</v>
      </c>
      <c r="K33" s="209"/>
      <c r="L33" s="209">
        <f>SUM(L25:L32)</f>
        <v>0</v>
      </c>
      <c r="N33" s="233" t="b">
        <f t="shared" si="3"/>
        <v>1</v>
      </c>
      <c r="Q33" s="216"/>
      <c r="R33" s="216"/>
    </row>
    <row r="35" spans="1:18" ht="14.4" customHeight="1" x14ac:dyDescent="0.3">
      <c r="A35" s="213"/>
      <c r="B35" s="300" t="s">
        <v>304</v>
      </c>
      <c r="C35" s="214" t="s">
        <v>305</v>
      </c>
      <c r="D35" s="303" t="s">
        <v>227</v>
      </c>
      <c r="E35" s="303"/>
      <c r="F35" s="303"/>
      <c r="G35" s="303"/>
      <c r="H35" s="303"/>
      <c r="I35" s="303"/>
      <c r="J35" s="303"/>
      <c r="K35" s="303"/>
      <c r="L35" s="304"/>
      <c r="N35" s="215"/>
      <c r="Q35" s="216"/>
      <c r="R35" s="216"/>
    </row>
    <row r="36" spans="1:18" x14ac:dyDescent="0.3">
      <c r="A36" s="213"/>
      <c r="B36" s="301"/>
      <c r="C36" s="214" t="s">
        <v>299</v>
      </c>
      <c r="D36" s="305" t="s">
        <v>220</v>
      </c>
      <c r="E36" s="303"/>
      <c r="F36" s="303"/>
      <c r="G36" s="303"/>
      <c r="H36" s="303"/>
      <c r="I36" s="303"/>
      <c r="J36" s="303"/>
      <c r="K36" s="303"/>
      <c r="L36" s="304"/>
      <c r="N36" s="215"/>
      <c r="Q36" s="216"/>
      <c r="R36" s="216"/>
    </row>
    <row r="37" spans="1:18" x14ac:dyDescent="0.3">
      <c r="A37" s="213"/>
      <c r="B37" s="301"/>
      <c r="C37" s="214" t="s">
        <v>222</v>
      </c>
      <c r="D37" s="217" t="s">
        <v>221</v>
      </c>
      <c r="E37" s="218" t="s">
        <v>214</v>
      </c>
      <c r="F37" s="217" t="s">
        <v>221</v>
      </c>
      <c r="G37" s="219" t="s">
        <v>227</v>
      </c>
      <c r="H37" s="220"/>
      <c r="I37" s="220"/>
      <c r="J37" s="220"/>
      <c r="K37" s="220"/>
      <c r="L37" s="221"/>
      <c r="N37" s="215"/>
      <c r="Q37" s="216"/>
      <c r="R37" s="216"/>
    </row>
    <row r="38" spans="1:18" x14ac:dyDescent="0.3">
      <c r="B38" s="301"/>
      <c r="C38" s="306"/>
      <c r="D38" s="307"/>
      <c r="E38" s="308"/>
      <c r="F38" s="312" t="s">
        <v>215</v>
      </c>
      <c r="G38" s="296" t="s">
        <v>291</v>
      </c>
      <c r="H38" s="297"/>
      <c r="I38" s="296" t="s">
        <v>292</v>
      </c>
      <c r="J38" s="315"/>
      <c r="K38" s="315"/>
      <c r="L38" s="297"/>
      <c r="N38" s="215"/>
    </row>
    <row r="39" spans="1:18" x14ac:dyDescent="0.3">
      <c r="B39" s="301"/>
      <c r="C39" s="306"/>
      <c r="D39" s="307"/>
      <c r="E39" s="308"/>
      <c r="F39" s="313"/>
      <c r="G39" s="296" t="s">
        <v>151</v>
      </c>
      <c r="H39" s="297"/>
      <c r="I39" s="296" t="s">
        <v>152</v>
      </c>
      <c r="J39" s="297"/>
      <c r="K39" s="296" t="s">
        <v>300</v>
      </c>
      <c r="L39" s="297"/>
      <c r="N39" s="215"/>
    </row>
    <row r="40" spans="1:18" x14ac:dyDescent="0.3">
      <c r="B40" s="301"/>
      <c r="C40" s="309"/>
      <c r="D40" s="310"/>
      <c r="E40" s="311"/>
      <c r="F40" s="314"/>
      <c r="G40" s="296" t="s">
        <v>301</v>
      </c>
      <c r="H40" s="297"/>
      <c r="I40" s="296" t="s">
        <v>301</v>
      </c>
      <c r="J40" s="297"/>
      <c r="K40" s="296" t="s">
        <v>301</v>
      </c>
      <c r="L40" s="297"/>
      <c r="N40" s="215"/>
    </row>
    <row r="41" spans="1:18" x14ac:dyDescent="0.3">
      <c r="B41" s="301"/>
      <c r="C41" s="222"/>
      <c r="D41" s="223" t="s">
        <v>216</v>
      </c>
      <c r="E41" s="224" t="s">
        <v>196</v>
      </c>
      <c r="F41" s="224" t="s">
        <v>217</v>
      </c>
      <c r="G41" s="225" t="s">
        <v>302</v>
      </c>
      <c r="H41" s="225"/>
      <c r="I41" s="225" t="s">
        <v>302</v>
      </c>
      <c r="J41" s="225"/>
      <c r="K41" s="225" t="s">
        <v>302</v>
      </c>
      <c r="L41" s="226"/>
      <c r="N41" s="215"/>
    </row>
    <row r="42" spans="1:18" x14ac:dyDescent="0.3">
      <c r="B42" s="301"/>
      <c r="C42" s="227" t="s">
        <v>14</v>
      </c>
      <c r="D42" s="228"/>
      <c r="E42" s="229"/>
      <c r="F42" s="230">
        <f>D42*E42</f>
        <v>0</v>
      </c>
      <c r="G42" s="231"/>
      <c r="H42" s="230">
        <f>$F$25*G42</f>
        <v>0</v>
      </c>
      <c r="I42" s="231"/>
      <c r="J42" s="230">
        <f>$F$25*I42</f>
        <v>0</v>
      </c>
      <c r="K42" s="231"/>
      <c r="L42" s="230">
        <f>$F$25*K42</f>
        <v>0</v>
      </c>
      <c r="M42" s="78" t="b">
        <f>K42+I42+G42=100%</f>
        <v>0</v>
      </c>
      <c r="N42" s="232" t="b">
        <f>L42+J42+H42=F42</f>
        <v>1</v>
      </c>
    </row>
    <row r="43" spans="1:18" x14ac:dyDescent="0.3">
      <c r="B43" s="301"/>
      <c r="C43" s="227" t="s">
        <v>15</v>
      </c>
      <c r="D43" s="228"/>
      <c r="E43" s="229"/>
      <c r="F43" s="230">
        <f t="shared" ref="F43:F49" si="4">D43*E43</f>
        <v>0</v>
      </c>
      <c r="G43" s="231"/>
      <c r="H43" s="230">
        <f>$F$26*G43</f>
        <v>0</v>
      </c>
      <c r="I43" s="231"/>
      <c r="J43" s="230">
        <f>$F$26*I43</f>
        <v>0</v>
      </c>
      <c r="K43" s="231"/>
      <c r="L43" s="230">
        <f>$F$26*K43</f>
        <v>0</v>
      </c>
      <c r="M43" s="78" t="b">
        <f t="shared" ref="M43:M49" si="5">K43+I43+G43=100%</f>
        <v>0</v>
      </c>
      <c r="N43" s="232" t="b">
        <f>L43+J43+H43=F43</f>
        <v>1</v>
      </c>
    </row>
    <row r="44" spans="1:18" ht="24" x14ac:dyDescent="0.3">
      <c r="B44" s="301"/>
      <c r="C44" s="227" t="s">
        <v>16</v>
      </c>
      <c r="D44" s="228"/>
      <c r="E44" s="229"/>
      <c r="F44" s="230">
        <f t="shared" si="4"/>
        <v>0</v>
      </c>
      <c r="G44" s="231"/>
      <c r="H44" s="230">
        <f>$F$27*G44</f>
        <v>0</v>
      </c>
      <c r="I44" s="231"/>
      <c r="J44" s="230">
        <f>$F$27*I44</f>
        <v>0</v>
      </c>
      <c r="K44" s="231"/>
      <c r="L44" s="230">
        <f>$F$27*K44</f>
        <v>0</v>
      </c>
      <c r="M44" s="78" t="b">
        <f t="shared" si="5"/>
        <v>0</v>
      </c>
      <c r="N44" s="232" t="b">
        <f t="shared" ref="N44:N50" si="6">L44+J44+H44=F44</f>
        <v>1</v>
      </c>
    </row>
    <row r="45" spans="1:18" ht="24" x14ac:dyDescent="0.3">
      <c r="B45" s="301"/>
      <c r="C45" s="227" t="s">
        <v>153</v>
      </c>
      <c r="D45" s="228"/>
      <c r="E45" s="229"/>
      <c r="F45" s="230">
        <f t="shared" si="4"/>
        <v>0</v>
      </c>
      <c r="G45" s="231"/>
      <c r="H45" s="230">
        <f>$F$28*G45</f>
        <v>0</v>
      </c>
      <c r="I45" s="231"/>
      <c r="J45" s="230">
        <f>$F$28*I45</f>
        <v>0</v>
      </c>
      <c r="K45" s="231"/>
      <c r="L45" s="230">
        <f>$F$28*K45</f>
        <v>0</v>
      </c>
      <c r="M45" s="78" t="b">
        <f t="shared" si="5"/>
        <v>0</v>
      </c>
      <c r="N45" s="232" t="b">
        <f t="shared" si="6"/>
        <v>1</v>
      </c>
    </row>
    <row r="46" spans="1:18" x14ac:dyDescent="0.3">
      <c r="B46" s="301"/>
      <c r="C46" s="227" t="s">
        <v>224</v>
      </c>
      <c r="D46" s="228"/>
      <c r="E46" s="229"/>
      <c r="F46" s="230">
        <f t="shared" si="4"/>
        <v>0</v>
      </c>
      <c r="G46" s="231"/>
      <c r="H46" s="230">
        <f>$F$29*G46</f>
        <v>0</v>
      </c>
      <c r="I46" s="231"/>
      <c r="J46" s="230">
        <f>$F$29*I46</f>
        <v>0</v>
      </c>
      <c r="K46" s="231"/>
      <c r="L46" s="230">
        <f>$F$29*K46</f>
        <v>0</v>
      </c>
      <c r="M46" s="78" t="b">
        <f t="shared" si="5"/>
        <v>0</v>
      </c>
      <c r="N46" s="232" t="b">
        <f t="shared" si="6"/>
        <v>1</v>
      </c>
    </row>
    <row r="47" spans="1:18" ht="24" x14ac:dyDescent="0.3">
      <c r="B47" s="301"/>
      <c r="C47" s="227" t="s">
        <v>223</v>
      </c>
      <c r="D47" s="228"/>
      <c r="E47" s="229"/>
      <c r="F47" s="230">
        <f t="shared" si="4"/>
        <v>0</v>
      </c>
      <c r="G47" s="231"/>
      <c r="H47" s="230">
        <f>$F$30*G47</f>
        <v>0</v>
      </c>
      <c r="I47" s="231"/>
      <c r="J47" s="230">
        <f>$F$30*I47</f>
        <v>0</v>
      </c>
      <c r="K47" s="231"/>
      <c r="L47" s="230">
        <f>$F$30*K47</f>
        <v>0</v>
      </c>
      <c r="M47" s="78" t="b">
        <f t="shared" si="5"/>
        <v>0</v>
      </c>
      <c r="N47" s="232" t="b">
        <f t="shared" si="6"/>
        <v>1</v>
      </c>
    </row>
    <row r="48" spans="1:18" ht="24" x14ac:dyDescent="0.3">
      <c r="B48" s="301"/>
      <c r="C48" s="227" t="s">
        <v>19</v>
      </c>
      <c r="D48" s="228"/>
      <c r="E48" s="229"/>
      <c r="F48" s="230">
        <f t="shared" si="4"/>
        <v>0</v>
      </c>
      <c r="G48" s="231"/>
      <c r="H48" s="230">
        <f>$F$31*G48</f>
        <v>0</v>
      </c>
      <c r="I48" s="231"/>
      <c r="J48" s="230">
        <f>$F$31*I48</f>
        <v>0</v>
      </c>
      <c r="K48" s="231"/>
      <c r="L48" s="230">
        <f>$F$31*K48</f>
        <v>0</v>
      </c>
      <c r="M48" s="78" t="b">
        <f t="shared" si="5"/>
        <v>0</v>
      </c>
      <c r="N48" s="232" t="b">
        <f t="shared" si="6"/>
        <v>1</v>
      </c>
    </row>
    <row r="49" spans="1:18" x14ac:dyDescent="0.3">
      <c r="B49" s="301"/>
      <c r="C49" s="227" t="s">
        <v>20</v>
      </c>
      <c r="D49" s="228"/>
      <c r="E49" s="229"/>
      <c r="F49" s="230">
        <f t="shared" si="4"/>
        <v>0</v>
      </c>
      <c r="G49" s="231"/>
      <c r="H49" s="230">
        <f>$F$32*G49</f>
        <v>0</v>
      </c>
      <c r="I49" s="231"/>
      <c r="J49" s="230">
        <f>$F$32*I49</f>
        <v>0</v>
      </c>
      <c r="K49" s="231"/>
      <c r="L49" s="230">
        <f>$F$32*K49</f>
        <v>0</v>
      </c>
      <c r="M49" s="78" t="b">
        <f t="shared" si="5"/>
        <v>0</v>
      </c>
      <c r="N49" s="232" t="b">
        <f t="shared" si="6"/>
        <v>1</v>
      </c>
    </row>
    <row r="50" spans="1:18" x14ac:dyDescent="0.3">
      <c r="B50" s="302"/>
      <c r="C50" s="298" t="s">
        <v>306</v>
      </c>
      <c r="D50" s="298"/>
      <c r="E50" s="298"/>
      <c r="F50" s="210">
        <f>SUM(F42:F49)</f>
        <v>0</v>
      </c>
      <c r="G50" s="210"/>
      <c r="H50" s="210">
        <f>SUM(H42:H49)</f>
        <v>0</v>
      </c>
      <c r="I50" s="210"/>
      <c r="J50" s="210">
        <f>SUM(J42:J49)</f>
        <v>0</v>
      </c>
      <c r="K50" s="210"/>
      <c r="L50" s="210">
        <f>SUM(L42:L49)</f>
        <v>0</v>
      </c>
      <c r="N50" s="233" t="b">
        <f t="shared" si="6"/>
        <v>1</v>
      </c>
    </row>
    <row r="51" spans="1:18" x14ac:dyDescent="0.3">
      <c r="B51" s="234"/>
      <c r="C51" s="235"/>
      <c r="D51" s="235"/>
      <c r="E51" s="235"/>
      <c r="F51" s="236"/>
      <c r="G51" s="236"/>
      <c r="H51" s="236"/>
      <c r="I51" s="236"/>
      <c r="J51" s="236"/>
      <c r="K51" s="236"/>
      <c r="L51" s="236"/>
      <c r="M51" s="237"/>
      <c r="N51" s="238"/>
    </row>
    <row r="52" spans="1:18" ht="14.4" customHeight="1" x14ac:dyDescent="0.3">
      <c r="A52" s="213"/>
      <c r="B52" s="300" t="s">
        <v>307</v>
      </c>
      <c r="C52" s="214" t="s">
        <v>308</v>
      </c>
      <c r="D52" s="303" t="s">
        <v>227</v>
      </c>
      <c r="E52" s="303"/>
      <c r="F52" s="303"/>
      <c r="G52" s="303"/>
      <c r="H52" s="303"/>
      <c r="I52" s="303"/>
      <c r="J52" s="303"/>
      <c r="K52" s="303"/>
      <c r="L52" s="304"/>
      <c r="N52" s="215"/>
      <c r="Q52" s="216"/>
      <c r="R52" s="216"/>
    </row>
    <row r="53" spans="1:18" x14ac:dyDescent="0.3">
      <c r="A53" s="213"/>
      <c r="B53" s="301"/>
      <c r="C53" s="214" t="s">
        <v>299</v>
      </c>
      <c r="D53" s="305" t="s">
        <v>220</v>
      </c>
      <c r="E53" s="303"/>
      <c r="F53" s="303"/>
      <c r="G53" s="303"/>
      <c r="H53" s="303"/>
      <c r="I53" s="303"/>
      <c r="J53" s="303"/>
      <c r="K53" s="303"/>
      <c r="L53" s="304"/>
      <c r="N53" s="215"/>
      <c r="Q53" s="216"/>
      <c r="R53" s="216"/>
    </row>
    <row r="54" spans="1:18" x14ac:dyDescent="0.3">
      <c r="A54" s="213"/>
      <c r="B54" s="301"/>
      <c r="C54" s="214" t="s">
        <v>222</v>
      </c>
      <c r="D54" s="217" t="s">
        <v>221</v>
      </c>
      <c r="E54" s="218" t="s">
        <v>214</v>
      </c>
      <c r="F54" s="217" t="s">
        <v>221</v>
      </c>
      <c r="G54" s="219" t="s">
        <v>227</v>
      </c>
      <c r="H54" s="220"/>
      <c r="I54" s="220"/>
      <c r="J54" s="220"/>
      <c r="K54" s="220"/>
      <c r="L54" s="221"/>
      <c r="N54" s="215"/>
      <c r="Q54" s="216"/>
      <c r="R54" s="216"/>
    </row>
    <row r="55" spans="1:18" x14ac:dyDescent="0.3">
      <c r="B55" s="301"/>
      <c r="C55" s="306"/>
      <c r="D55" s="307"/>
      <c r="E55" s="308"/>
      <c r="F55" s="312" t="s">
        <v>215</v>
      </c>
      <c r="G55" s="296" t="s">
        <v>291</v>
      </c>
      <c r="H55" s="297"/>
      <c r="I55" s="296" t="s">
        <v>292</v>
      </c>
      <c r="J55" s="315"/>
      <c r="K55" s="315"/>
      <c r="L55" s="297"/>
      <c r="N55" s="215"/>
    </row>
    <row r="56" spans="1:18" x14ac:dyDescent="0.3">
      <c r="B56" s="301"/>
      <c r="C56" s="306"/>
      <c r="D56" s="307"/>
      <c r="E56" s="308"/>
      <c r="F56" s="313"/>
      <c r="G56" s="296" t="s">
        <v>151</v>
      </c>
      <c r="H56" s="297"/>
      <c r="I56" s="296" t="s">
        <v>152</v>
      </c>
      <c r="J56" s="297"/>
      <c r="K56" s="296" t="s">
        <v>300</v>
      </c>
      <c r="L56" s="297"/>
      <c r="N56" s="215"/>
    </row>
    <row r="57" spans="1:18" x14ac:dyDescent="0.3">
      <c r="B57" s="301"/>
      <c r="C57" s="309"/>
      <c r="D57" s="310"/>
      <c r="E57" s="311"/>
      <c r="F57" s="314"/>
      <c r="G57" s="296" t="s">
        <v>301</v>
      </c>
      <c r="H57" s="297"/>
      <c r="I57" s="296" t="s">
        <v>301</v>
      </c>
      <c r="J57" s="297"/>
      <c r="K57" s="296" t="s">
        <v>301</v>
      </c>
      <c r="L57" s="297"/>
      <c r="N57" s="215"/>
    </row>
    <row r="58" spans="1:18" x14ac:dyDescent="0.3">
      <c r="B58" s="301"/>
      <c r="C58" s="222"/>
      <c r="D58" s="223" t="s">
        <v>216</v>
      </c>
      <c r="E58" s="224" t="s">
        <v>196</v>
      </c>
      <c r="F58" s="224" t="s">
        <v>217</v>
      </c>
      <c r="G58" s="225" t="s">
        <v>302</v>
      </c>
      <c r="H58" s="225"/>
      <c r="I58" s="225" t="s">
        <v>302</v>
      </c>
      <c r="J58" s="225"/>
      <c r="K58" s="225" t="s">
        <v>302</v>
      </c>
      <c r="L58" s="226"/>
      <c r="N58" s="215"/>
    </row>
    <row r="59" spans="1:18" x14ac:dyDescent="0.3">
      <c r="B59" s="301"/>
      <c r="C59" s="227" t="s">
        <v>14</v>
      </c>
      <c r="D59" s="228"/>
      <c r="E59" s="229"/>
      <c r="F59" s="230">
        <f>D59*E59</f>
        <v>0</v>
      </c>
      <c r="G59" s="231"/>
      <c r="H59" s="230">
        <f>$F$25*G59</f>
        <v>0</v>
      </c>
      <c r="I59" s="231"/>
      <c r="J59" s="230">
        <f>$F$25*I59</f>
        <v>0</v>
      </c>
      <c r="K59" s="231"/>
      <c r="L59" s="230">
        <f>$F$25*K59</f>
        <v>0</v>
      </c>
      <c r="M59" s="78" t="b">
        <f>K59+I59+G59=100%</f>
        <v>0</v>
      </c>
      <c r="N59" s="232" t="b">
        <f>L59+J59+H59=F59</f>
        <v>1</v>
      </c>
    </row>
    <row r="60" spans="1:18" x14ac:dyDescent="0.3">
      <c r="B60" s="301"/>
      <c r="C60" s="227" t="s">
        <v>15</v>
      </c>
      <c r="D60" s="228"/>
      <c r="E60" s="229"/>
      <c r="F60" s="230">
        <f t="shared" ref="F60:F66" si="7">D60*E60</f>
        <v>0</v>
      </c>
      <c r="G60" s="231"/>
      <c r="H60" s="230">
        <f>$F$26*G60</f>
        <v>0</v>
      </c>
      <c r="I60" s="231"/>
      <c r="J60" s="230">
        <f>$F$26*I60</f>
        <v>0</v>
      </c>
      <c r="K60" s="231"/>
      <c r="L60" s="230">
        <f>$F$26*K60</f>
        <v>0</v>
      </c>
      <c r="M60" s="78" t="b">
        <f t="shared" ref="M60:M66" si="8">K60+I60+G60=100%</f>
        <v>0</v>
      </c>
      <c r="N60" s="232" t="b">
        <f>L60+J60+H60=F60</f>
        <v>1</v>
      </c>
    </row>
    <row r="61" spans="1:18" ht="24" x14ac:dyDescent="0.3">
      <c r="B61" s="301"/>
      <c r="C61" s="227" t="s">
        <v>16</v>
      </c>
      <c r="D61" s="228"/>
      <c r="E61" s="229"/>
      <c r="F61" s="230">
        <f t="shared" si="7"/>
        <v>0</v>
      </c>
      <c r="G61" s="231"/>
      <c r="H61" s="230">
        <f>$F$27*G61</f>
        <v>0</v>
      </c>
      <c r="I61" s="231"/>
      <c r="J61" s="230">
        <f>$F$27*I61</f>
        <v>0</v>
      </c>
      <c r="K61" s="231"/>
      <c r="L61" s="230">
        <f>$F$27*K61</f>
        <v>0</v>
      </c>
      <c r="M61" s="78" t="b">
        <f t="shared" si="8"/>
        <v>0</v>
      </c>
      <c r="N61" s="232" t="b">
        <f t="shared" ref="N61:N67" si="9">L61+J61+H61=F61</f>
        <v>1</v>
      </c>
    </row>
    <row r="62" spans="1:18" ht="24" x14ac:dyDescent="0.3">
      <c r="B62" s="301"/>
      <c r="C62" s="227" t="s">
        <v>153</v>
      </c>
      <c r="D62" s="228"/>
      <c r="E62" s="229"/>
      <c r="F62" s="230">
        <f t="shared" si="7"/>
        <v>0</v>
      </c>
      <c r="G62" s="231"/>
      <c r="H62" s="230">
        <f>$F$28*G62</f>
        <v>0</v>
      </c>
      <c r="I62" s="231"/>
      <c r="J62" s="230">
        <f>$F$28*I62</f>
        <v>0</v>
      </c>
      <c r="K62" s="231"/>
      <c r="L62" s="230">
        <f>$F$28*K62</f>
        <v>0</v>
      </c>
      <c r="M62" s="78" t="b">
        <f t="shared" si="8"/>
        <v>0</v>
      </c>
      <c r="N62" s="232" t="b">
        <f t="shared" si="9"/>
        <v>1</v>
      </c>
    </row>
    <row r="63" spans="1:18" x14ac:dyDescent="0.3">
      <c r="B63" s="301"/>
      <c r="C63" s="227" t="s">
        <v>224</v>
      </c>
      <c r="D63" s="228"/>
      <c r="E63" s="229"/>
      <c r="F63" s="230">
        <f t="shared" si="7"/>
        <v>0</v>
      </c>
      <c r="G63" s="231"/>
      <c r="H63" s="230">
        <f>$F$29*G63</f>
        <v>0</v>
      </c>
      <c r="I63" s="231"/>
      <c r="J63" s="230">
        <f>$F$29*I63</f>
        <v>0</v>
      </c>
      <c r="K63" s="231"/>
      <c r="L63" s="230">
        <f>$F$29*K63</f>
        <v>0</v>
      </c>
      <c r="M63" s="78" t="b">
        <f t="shared" si="8"/>
        <v>0</v>
      </c>
      <c r="N63" s="232" t="b">
        <f t="shared" si="9"/>
        <v>1</v>
      </c>
    </row>
    <row r="64" spans="1:18" ht="24" x14ac:dyDescent="0.3">
      <c r="B64" s="301"/>
      <c r="C64" s="227" t="s">
        <v>223</v>
      </c>
      <c r="D64" s="228"/>
      <c r="E64" s="229"/>
      <c r="F64" s="230">
        <f t="shared" si="7"/>
        <v>0</v>
      </c>
      <c r="G64" s="231"/>
      <c r="H64" s="230">
        <f>$F$30*G64</f>
        <v>0</v>
      </c>
      <c r="I64" s="231"/>
      <c r="J64" s="230">
        <f>$F$30*I64</f>
        <v>0</v>
      </c>
      <c r="K64" s="231"/>
      <c r="L64" s="230">
        <f>$F$30*K64</f>
        <v>0</v>
      </c>
      <c r="M64" s="78" t="b">
        <f t="shared" si="8"/>
        <v>0</v>
      </c>
      <c r="N64" s="232" t="b">
        <f t="shared" si="9"/>
        <v>1</v>
      </c>
    </row>
    <row r="65" spans="1:18" ht="24" x14ac:dyDescent="0.3">
      <c r="B65" s="301"/>
      <c r="C65" s="227" t="s">
        <v>19</v>
      </c>
      <c r="D65" s="228"/>
      <c r="E65" s="229"/>
      <c r="F65" s="230">
        <f t="shared" si="7"/>
        <v>0</v>
      </c>
      <c r="G65" s="231"/>
      <c r="H65" s="230">
        <f>$F$31*G65</f>
        <v>0</v>
      </c>
      <c r="I65" s="231"/>
      <c r="J65" s="230">
        <f>$F$31*I65</f>
        <v>0</v>
      </c>
      <c r="K65" s="231"/>
      <c r="L65" s="230">
        <f>$F$31*K65</f>
        <v>0</v>
      </c>
      <c r="M65" s="78" t="b">
        <f t="shared" si="8"/>
        <v>0</v>
      </c>
      <c r="N65" s="232" t="b">
        <f t="shared" si="9"/>
        <v>1</v>
      </c>
    </row>
    <row r="66" spans="1:18" x14ac:dyDescent="0.3">
      <c r="B66" s="301"/>
      <c r="C66" s="227" t="s">
        <v>20</v>
      </c>
      <c r="D66" s="228"/>
      <c r="E66" s="229"/>
      <c r="F66" s="230">
        <f t="shared" si="7"/>
        <v>0</v>
      </c>
      <c r="G66" s="231"/>
      <c r="H66" s="230">
        <f>$F$32*G66</f>
        <v>0</v>
      </c>
      <c r="I66" s="231"/>
      <c r="J66" s="230">
        <f>$F$32*I66</f>
        <v>0</v>
      </c>
      <c r="K66" s="231"/>
      <c r="L66" s="230">
        <f>$F$32*K66</f>
        <v>0</v>
      </c>
      <c r="M66" s="78" t="b">
        <f t="shared" si="8"/>
        <v>0</v>
      </c>
      <c r="N66" s="232" t="b">
        <f t="shared" si="9"/>
        <v>1</v>
      </c>
    </row>
    <row r="67" spans="1:18" x14ac:dyDescent="0.3">
      <c r="B67" s="302"/>
      <c r="C67" s="298" t="s">
        <v>309</v>
      </c>
      <c r="D67" s="298"/>
      <c r="E67" s="298"/>
      <c r="F67" s="209">
        <f>SUM(F59:F66)</f>
        <v>0</v>
      </c>
      <c r="G67" s="209"/>
      <c r="H67" s="209">
        <f>SUM(H59:H66)</f>
        <v>0</v>
      </c>
      <c r="I67" s="209"/>
      <c r="J67" s="209">
        <f>SUM(J59:J66)</f>
        <v>0</v>
      </c>
      <c r="K67" s="209"/>
      <c r="L67" s="209">
        <f>SUM(L59:L66)</f>
        <v>0</v>
      </c>
      <c r="N67" s="233" t="b">
        <f t="shared" si="9"/>
        <v>1</v>
      </c>
    </row>
    <row r="68" spans="1:18" x14ac:dyDescent="0.3">
      <c r="B68" s="234"/>
      <c r="C68" s="235"/>
      <c r="D68" s="235"/>
      <c r="E68" s="235"/>
      <c r="F68" s="236"/>
      <c r="G68" s="236"/>
      <c r="H68" s="236"/>
      <c r="I68" s="236"/>
      <c r="J68" s="236"/>
      <c r="K68" s="236"/>
      <c r="L68" s="236"/>
      <c r="M68" s="237"/>
      <c r="N68" s="238"/>
    </row>
    <row r="69" spans="1:18" ht="14.4" customHeight="1" x14ac:dyDescent="0.3">
      <c r="A69" s="213"/>
      <c r="B69" s="300" t="s">
        <v>310</v>
      </c>
      <c r="C69" s="214" t="s">
        <v>311</v>
      </c>
      <c r="D69" s="303" t="s">
        <v>227</v>
      </c>
      <c r="E69" s="303"/>
      <c r="F69" s="303"/>
      <c r="G69" s="303"/>
      <c r="H69" s="303"/>
      <c r="I69" s="303"/>
      <c r="J69" s="303"/>
      <c r="K69" s="303"/>
      <c r="L69" s="304"/>
      <c r="N69" s="215"/>
      <c r="Q69" s="216"/>
      <c r="R69" s="216"/>
    </row>
    <row r="70" spans="1:18" x14ac:dyDescent="0.3">
      <c r="A70" s="213"/>
      <c r="B70" s="301"/>
      <c r="C70" s="214" t="s">
        <v>299</v>
      </c>
      <c r="D70" s="305" t="s">
        <v>220</v>
      </c>
      <c r="E70" s="303"/>
      <c r="F70" s="303"/>
      <c r="G70" s="303"/>
      <c r="H70" s="303"/>
      <c r="I70" s="303"/>
      <c r="J70" s="303"/>
      <c r="K70" s="303"/>
      <c r="L70" s="304"/>
      <c r="N70" s="215"/>
      <c r="Q70" s="216"/>
      <c r="R70" s="216"/>
    </row>
    <row r="71" spans="1:18" x14ac:dyDescent="0.3">
      <c r="A71" s="213"/>
      <c r="B71" s="301"/>
      <c r="C71" s="214" t="s">
        <v>222</v>
      </c>
      <c r="D71" s="217" t="s">
        <v>221</v>
      </c>
      <c r="E71" s="218" t="s">
        <v>214</v>
      </c>
      <c r="F71" s="217" t="s">
        <v>221</v>
      </c>
      <c r="G71" s="219" t="s">
        <v>227</v>
      </c>
      <c r="H71" s="220"/>
      <c r="I71" s="220"/>
      <c r="J71" s="220"/>
      <c r="K71" s="220"/>
      <c r="L71" s="221"/>
      <c r="N71" s="215"/>
      <c r="Q71" s="216"/>
      <c r="R71" s="216"/>
    </row>
    <row r="72" spans="1:18" x14ac:dyDescent="0.3">
      <c r="B72" s="301"/>
      <c r="C72" s="306"/>
      <c r="D72" s="307"/>
      <c r="E72" s="308"/>
      <c r="F72" s="312" t="s">
        <v>215</v>
      </c>
      <c r="G72" s="296" t="s">
        <v>291</v>
      </c>
      <c r="H72" s="297"/>
      <c r="I72" s="296" t="s">
        <v>292</v>
      </c>
      <c r="J72" s="315"/>
      <c r="K72" s="315"/>
      <c r="L72" s="297"/>
      <c r="N72" s="215"/>
    </row>
    <row r="73" spans="1:18" x14ac:dyDescent="0.3">
      <c r="B73" s="301"/>
      <c r="C73" s="306"/>
      <c r="D73" s="307"/>
      <c r="E73" s="308"/>
      <c r="F73" s="313"/>
      <c r="G73" s="296" t="s">
        <v>151</v>
      </c>
      <c r="H73" s="297"/>
      <c r="I73" s="296" t="s">
        <v>152</v>
      </c>
      <c r="J73" s="297"/>
      <c r="K73" s="296" t="s">
        <v>300</v>
      </c>
      <c r="L73" s="297"/>
      <c r="N73" s="215"/>
    </row>
    <row r="74" spans="1:18" x14ac:dyDescent="0.3">
      <c r="B74" s="301"/>
      <c r="C74" s="309"/>
      <c r="D74" s="310"/>
      <c r="E74" s="311"/>
      <c r="F74" s="314"/>
      <c r="G74" s="296" t="s">
        <v>301</v>
      </c>
      <c r="H74" s="297"/>
      <c r="I74" s="296" t="s">
        <v>301</v>
      </c>
      <c r="J74" s="297"/>
      <c r="K74" s="296" t="s">
        <v>301</v>
      </c>
      <c r="L74" s="297"/>
      <c r="N74" s="215"/>
    </row>
    <row r="75" spans="1:18" x14ac:dyDescent="0.3">
      <c r="B75" s="301"/>
      <c r="C75" s="222"/>
      <c r="D75" s="223" t="s">
        <v>216</v>
      </c>
      <c r="E75" s="224" t="s">
        <v>196</v>
      </c>
      <c r="F75" s="224" t="s">
        <v>217</v>
      </c>
      <c r="G75" s="225" t="s">
        <v>302</v>
      </c>
      <c r="H75" s="225"/>
      <c r="I75" s="225" t="s">
        <v>302</v>
      </c>
      <c r="J75" s="225"/>
      <c r="K75" s="225" t="s">
        <v>302</v>
      </c>
      <c r="L75" s="226"/>
      <c r="N75" s="215"/>
    </row>
    <row r="76" spans="1:18" x14ac:dyDescent="0.3">
      <c r="B76" s="301"/>
      <c r="C76" s="227" t="s">
        <v>14</v>
      </c>
      <c r="D76" s="228"/>
      <c r="E76" s="229"/>
      <c r="F76" s="230">
        <f>D76*E76</f>
        <v>0</v>
      </c>
      <c r="G76" s="231"/>
      <c r="H76" s="230">
        <f>$F$25*G76</f>
        <v>0</v>
      </c>
      <c r="I76" s="231"/>
      <c r="J76" s="230">
        <f>$F$25*I76</f>
        <v>0</v>
      </c>
      <c r="K76" s="231"/>
      <c r="L76" s="230">
        <f>$F$25*K76</f>
        <v>0</v>
      </c>
      <c r="M76" s="78" t="b">
        <f>K76+I76+G76=100%</f>
        <v>0</v>
      </c>
      <c r="N76" s="232" t="b">
        <f>L76+J76+H76=F76</f>
        <v>1</v>
      </c>
    </row>
    <row r="77" spans="1:18" x14ac:dyDescent="0.3">
      <c r="B77" s="301"/>
      <c r="C77" s="227" t="s">
        <v>15</v>
      </c>
      <c r="D77" s="228"/>
      <c r="E77" s="229"/>
      <c r="F77" s="230">
        <f t="shared" ref="F77:F83" si="10">D77*E77</f>
        <v>0</v>
      </c>
      <c r="G77" s="231"/>
      <c r="H77" s="230">
        <f>$F$26*G77</f>
        <v>0</v>
      </c>
      <c r="I77" s="231"/>
      <c r="J77" s="230">
        <f>$F$26*I77</f>
        <v>0</v>
      </c>
      <c r="K77" s="231"/>
      <c r="L77" s="230">
        <f>$F$26*K77</f>
        <v>0</v>
      </c>
      <c r="M77" s="78" t="b">
        <f t="shared" ref="M77:M83" si="11">K77+I77+G77=100%</f>
        <v>0</v>
      </c>
      <c r="N77" s="232" t="b">
        <f>L77+J77+H77=F77</f>
        <v>1</v>
      </c>
    </row>
    <row r="78" spans="1:18" ht="24" x14ac:dyDescent="0.3">
      <c r="B78" s="301"/>
      <c r="C78" s="227" t="s">
        <v>16</v>
      </c>
      <c r="D78" s="228"/>
      <c r="E78" s="229"/>
      <c r="F78" s="230">
        <f t="shared" si="10"/>
        <v>0</v>
      </c>
      <c r="G78" s="231"/>
      <c r="H78" s="230">
        <f>$F$27*G78</f>
        <v>0</v>
      </c>
      <c r="I78" s="231"/>
      <c r="J78" s="230">
        <f>$F$27*I78</f>
        <v>0</v>
      </c>
      <c r="K78" s="231"/>
      <c r="L78" s="230">
        <f>$F$27*K78</f>
        <v>0</v>
      </c>
      <c r="M78" s="78" t="b">
        <f t="shared" si="11"/>
        <v>0</v>
      </c>
      <c r="N78" s="232" t="b">
        <f t="shared" ref="N78:N84" si="12">L78+J78+H78=F78</f>
        <v>1</v>
      </c>
    </row>
    <row r="79" spans="1:18" ht="24" x14ac:dyDescent="0.3">
      <c r="B79" s="301"/>
      <c r="C79" s="227" t="s">
        <v>153</v>
      </c>
      <c r="D79" s="228"/>
      <c r="E79" s="229"/>
      <c r="F79" s="230">
        <f t="shared" si="10"/>
        <v>0</v>
      </c>
      <c r="G79" s="231"/>
      <c r="H79" s="230">
        <f>$F$28*G79</f>
        <v>0</v>
      </c>
      <c r="I79" s="231"/>
      <c r="J79" s="230">
        <f>$F$28*I79</f>
        <v>0</v>
      </c>
      <c r="K79" s="231"/>
      <c r="L79" s="230">
        <f>$F$28*K79</f>
        <v>0</v>
      </c>
      <c r="M79" s="78" t="b">
        <f t="shared" si="11"/>
        <v>0</v>
      </c>
      <c r="N79" s="232" t="b">
        <f t="shared" si="12"/>
        <v>1</v>
      </c>
    </row>
    <row r="80" spans="1:18" x14ac:dyDescent="0.3">
      <c r="B80" s="301"/>
      <c r="C80" s="227" t="s">
        <v>224</v>
      </c>
      <c r="D80" s="228"/>
      <c r="E80" s="229"/>
      <c r="F80" s="230">
        <f t="shared" si="10"/>
        <v>0</v>
      </c>
      <c r="G80" s="231"/>
      <c r="H80" s="230">
        <f>$F$29*G80</f>
        <v>0</v>
      </c>
      <c r="I80" s="231"/>
      <c r="J80" s="230">
        <f>$F$29*I80</f>
        <v>0</v>
      </c>
      <c r="K80" s="231"/>
      <c r="L80" s="230">
        <f>$F$29*K80</f>
        <v>0</v>
      </c>
      <c r="M80" s="78" t="b">
        <f t="shared" si="11"/>
        <v>0</v>
      </c>
      <c r="N80" s="232" t="b">
        <f t="shared" si="12"/>
        <v>1</v>
      </c>
    </row>
    <row r="81" spans="1:18" ht="24" x14ac:dyDescent="0.3">
      <c r="B81" s="301"/>
      <c r="C81" s="227" t="s">
        <v>223</v>
      </c>
      <c r="D81" s="228"/>
      <c r="E81" s="229"/>
      <c r="F81" s="230">
        <f t="shared" si="10"/>
        <v>0</v>
      </c>
      <c r="G81" s="231"/>
      <c r="H81" s="230">
        <f>$F$30*G81</f>
        <v>0</v>
      </c>
      <c r="I81" s="231"/>
      <c r="J81" s="230">
        <f>$F$30*I81</f>
        <v>0</v>
      </c>
      <c r="K81" s="231"/>
      <c r="L81" s="230">
        <f>$F$30*K81</f>
        <v>0</v>
      </c>
      <c r="M81" s="78" t="b">
        <f t="shared" si="11"/>
        <v>0</v>
      </c>
      <c r="N81" s="232" t="b">
        <f t="shared" si="12"/>
        <v>1</v>
      </c>
    </row>
    <row r="82" spans="1:18" ht="24" x14ac:dyDescent="0.3">
      <c r="B82" s="301"/>
      <c r="C82" s="227" t="s">
        <v>19</v>
      </c>
      <c r="D82" s="228"/>
      <c r="E82" s="229"/>
      <c r="F82" s="230">
        <f t="shared" si="10"/>
        <v>0</v>
      </c>
      <c r="G82" s="231"/>
      <c r="H82" s="230">
        <f>$F$31*G82</f>
        <v>0</v>
      </c>
      <c r="I82" s="231"/>
      <c r="J82" s="230">
        <f>$F$31*I82</f>
        <v>0</v>
      </c>
      <c r="K82" s="231"/>
      <c r="L82" s="230">
        <f>$F$31*K82</f>
        <v>0</v>
      </c>
      <c r="M82" s="78" t="b">
        <f t="shared" si="11"/>
        <v>0</v>
      </c>
      <c r="N82" s="232" t="b">
        <f t="shared" si="12"/>
        <v>1</v>
      </c>
    </row>
    <row r="83" spans="1:18" x14ac:dyDescent="0.3">
      <c r="B83" s="301"/>
      <c r="C83" s="227" t="s">
        <v>20</v>
      </c>
      <c r="D83" s="228"/>
      <c r="E83" s="229"/>
      <c r="F83" s="230">
        <f t="shared" si="10"/>
        <v>0</v>
      </c>
      <c r="G83" s="231"/>
      <c r="H83" s="230">
        <f>$F$32*G83</f>
        <v>0</v>
      </c>
      <c r="I83" s="231"/>
      <c r="J83" s="230">
        <f>$F$32*I83</f>
        <v>0</v>
      </c>
      <c r="K83" s="231"/>
      <c r="L83" s="230">
        <f>$F$32*K83</f>
        <v>0</v>
      </c>
      <c r="M83" s="78" t="b">
        <f t="shared" si="11"/>
        <v>0</v>
      </c>
      <c r="N83" s="232" t="b">
        <f t="shared" si="12"/>
        <v>1</v>
      </c>
    </row>
    <row r="84" spans="1:18" x14ac:dyDescent="0.3">
      <c r="B84" s="302"/>
      <c r="C84" s="298" t="s">
        <v>312</v>
      </c>
      <c r="D84" s="298"/>
      <c r="E84" s="298"/>
      <c r="F84" s="210">
        <f>SUM(F76:F83)</f>
        <v>0</v>
      </c>
      <c r="G84" s="210"/>
      <c r="H84" s="210">
        <f>SUM(H76:H83)</f>
        <v>0</v>
      </c>
      <c r="I84" s="210"/>
      <c r="J84" s="210">
        <f>SUM(J76:J83)</f>
        <v>0</v>
      </c>
      <c r="K84" s="210"/>
      <c r="L84" s="210">
        <f>SUM(L76:L83)</f>
        <v>0</v>
      </c>
      <c r="N84" s="233" t="b">
        <f t="shared" si="12"/>
        <v>1</v>
      </c>
    </row>
    <row r="85" spans="1:18" x14ac:dyDescent="0.3">
      <c r="B85" s="234"/>
      <c r="C85" s="235"/>
      <c r="D85" s="235"/>
      <c r="E85" s="235"/>
      <c r="F85" s="236"/>
      <c r="G85" s="236"/>
      <c r="H85" s="236"/>
      <c r="I85" s="236"/>
      <c r="J85" s="236"/>
      <c r="K85" s="236"/>
      <c r="L85" s="236"/>
      <c r="M85" s="237"/>
      <c r="N85" s="238"/>
    </row>
    <row r="86" spans="1:18" ht="14.4" customHeight="1" x14ac:dyDescent="0.3">
      <c r="A86" s="213"/>
      <c r="B86" s="300" t="s">
        <v>313</v>
      </c>
      <c r="C86" s="214" t="s">
        <v>314</v>
      </c>
      <c r="D86" s="303" t="s">
        <v>227</v>
      </c>
      <c r="E86" s="303"/>
      <c r="F86" s="303"/>
      <c r="G86" s="303"/>
      <c r="H86" s="303"/>
      <c r="I86" s="303"/>
      <c r="J86" s="303"/>
      <c r="K86" s="303"/>
      <c r="L86" s="304"/>
      <c r="N86" s="215"/>
      <c r="Q86" s="216"/>
      <c r="R86" s="216"/>
    </row>
    <row r="87" spans="1:18" x14ac:dyDescent="0.3">
      <c r="A87" s="213"/>
      <c r="B87" s="301"/>
      <c r="C87" s="214" t="s">
        <v>299</v>
      </c>
      <c r="D87" s="305" t="s">
        <v>220</v>
      </c>
      <c r="E87" s="303"/>
      <c r="F87" s="303"/>
      <c r="G87" s="303"/>
      <c r="H87" s="303"/>
      <c r="I87" s="303"/>
      <c r="J87" s="303"/>
      <c r="K87" s="303"/>
      <c r="L87" s="304"/>
      <c r="N87" s="215"/>
      <c r="Q87" s="216"/>
      <c r="R87" s="216"/>
    </row>
    <row r="88" spans="1:18" x14ac:dyDescent="0.3">
      <c r="A88" s="213"/>
      <c r="B88" s="301"/>
      <c r="C88" s="214" t="s">
        <v>222</v>
      </c>
      <c r="D88" s="217" t="s">
        <v>221</v>
      </c>
      <c r="E88" s="218" t="s">
        <v>214</v>
      </c>
      <c r="F88" s="217" t="s">
        <v>221</v>
      </c>
      <c r="G88" s="219" t="s">
        <v>227</v>
      </c>
      <c r="H88" s="220"/>
      <c r="I88" s="220"/>
      <c r="J88" s="220"/>
      <c r="K88" s="220"/>
      <c r="L88" s="221"/>
      <c r="N88" s="215"/>
      <c r="Q88" s="216"/>
      <c r="R88" s="216"/>
    </row>
    <row r="89" spans="1:18" x14ac:dyDescent="0.3">
      <c r="B89" s="301"/>
      <c r="C89" s="306"/>
      <c r="D89" s="307"/>
      <c r="E89" s="308"/>
      <c r="F89" s="312" t="s">
        <v>215</v>
      </c>
      <c r="G89" s="296" t="s">
        <v>291</v>
      </c>
      <c r="H89" s="297"/>
      <c r="I89" s="296" t="s">
        <v>292</v>
      </c>
      <c r="J89" s="315"/>
      <c r="K89" s="315"/>
      <c r="L89" s="297"/>
      <c r="N89" s="215"/>
    </row>
    <row r="90" spans="1:18" x14ac:dyDescent="0.3">
      <c r="B90" s="301"/>
      <c r="C90" s="306"/>
      <c r="D90" s="307"/>
      <c r="E90" s="308"/>
      <c r="F90" s="313"/>
      <c r="G90" s="296" t="s">
        <v>151</v>
      </c>
      <c r="H90" s="297"/>
      <c r="I90" s="296" t="s">
        <v>152</v>
      </c>
      <c r="J90" s="297"/>
      <c r="K90" s="296" t="s">
        <v>300</v>
      </c>
      <c r="L90" s="297"/>
      <c r="N90" s="215"/>
    </row>
    <row r="91" spans="1:18" x14ac:dyDescent="0.3">
      <c r="B91" s="301"/>
      <c r="C91" s="309"/>
      <c r="D91" s="310"/>
      <c r="E91" s="311"/>
      <c r="F91" s="314"/>
      <c r="G91" s="296" t="s">
        <v>301</v>
      </c>
      <c r="H91" s="297"/>
      <c r="I91" s="296" t="s">
        <v>301</v>
      </c>
      <c r="J91" s="297"/>
      <c r="K91" s="296" t="s">
        <v>301</v>
      </c>
      <c r="L91" s="297"/>
      <c r="N91" s="215"/>
    </row>
    <row r="92" spans="1:18" x14ac:dyDescent="0.3">
      <c r="B92" s="301"/>
      <c r="C92" s="222"/>
      <c r="D92" s="223" t="s">
        <v>216</v>
      </c>
      <c r="E92" s="224" t="s">
        <v>196</v>
      </c>
      <c r="F92" s="224" t="s">
        <v>217</v>
      </c>
      <c r="G92" s="225" t="s">
        <v>302</v>
      </c>
      <c r="H92" s="225"/>
      <c r="I92" s="225" t="s">
        <v>302</v>
      </c>
      <c r="J92" s="225"/>
      <c r="K92" s="225" t="s">
        <v>302</v>
      </c>
      <c r="L92" s="226"/>
      <c r="N92" s="215"/>
    </row>
    <row r="93" spans="1:18" x14ac:dyDescent="0.3">
      <c r="B93" s="301"/>
      <c r="C93" s="227" t="s">
        <v>14</v>
      </c>
      <c r="D93" s="228"/>
      <c r="E93" s="229"/>
      <c r="F93" s="230">
        <f>D93*E93</f>
        <v>0</v>
      </c>
      <c r="G93" s="231"/>
      <c r="H93" s="230">
        <f>$F$25*G93</f>
        <v>0</v>
      </c>
      <c r="I93" s="231"/>
      <c r="J93" s="230">
        <f>$F$25*I93</f>
        <v>0</v>
      </c>
      <c r="K93" s="231"/>
      <c r="L93" s="230">
        <f>$F$25*K93</f>
        <v>0</v>
      </c>
      <c r="M93" s="78" t="b">
        <f>K93+I93+G93=100%</f>
        <v>0</v>
      </c>
      <c r="N93" s="232" t="b">
        <f>L93+J93+H93=F93</f>
        <v>1</v>
      </c>
    </row>
    <row r="94" spans="1:18" x14ac:dyDescent="0.3">
      <c r="B94" s="301"/>
      <c r="C94" s="227" t="s">
        <v>15</v>
      </c>
      <c r="D94" s="228"/>
      <c r="E94" s="229"/>
      <c r="F94" s="230">
        <f t="shared" ref="F94:F100" si="13">D94*E94</f>
        <v>0</v>
      </c>
      <c r="G94" s="231"/>
      <c r="H94" s="230">
        <f>$F$26*G94</f>
        <v>0</v>
      </c>
      <c r="I94" s="231"/>
      <c r="J94" s="230">
        <f>$F$26*I94</f>
        <v>0</v>
      </c>
      <c r="K94" s="231"/>
      <c r="L94" s="230">
        <f>$F$26*K94</f>
        <v>0</v>
      </c>
      <c r="M94" s="78" t="b">
        <f t="shared" ref="M94:M100" si="14">K94+I94+G94=100%</f>
        <v>0</v>
      </c>
      <c r="N94" s="232" t="b">
        <f>L94+J94+H94=F94</f>
        <v>1</v>
      </c>
    </row>
    <row r="95" spans="1:18" ht="24" x14ac:dyDescent="0.3">
      <c r="B95" s="301"/>
      <c r="C95" s="227" t="s">
        <v>16</v>
      </c>
      <c r="D95" s="228"/>
      <c r="E95" s="229"/>
      <c r="F95" s="230">
        <f t="shared" si="13"/>
        <v>0</v>
      </c>
      <c r="G95" s="231"/>
      <c r="H95" s="230">
        <f>$F$27*G95</f>
        <v>0</v>
      </c>
      <c r="I95" s="231"/>
      <c r="J95" s="230">
        <f>$F$27*I95</f>
        <v>0</v>
      </c>
      <c r="K95" s="231"/>
      <c r="L95" s="230">
        <f>$F$27*K95</f>
        <v>0</v>
      </c>
      <c r="M95" s="78" t="b">
        <f t="shared" si="14"/>
        <v>0</v>
      </c>
      <c r="N95" s="232" t="b">
        <f t="shared" ref="N95:N101" si="15">L95+J95+H95=F95</f>
        <v>1</v>
      </c>
    </row>
    <row r="96" spans="1:18" ht="24" x14ac:dyDescent="0.3">
      <c r="B96" s="301"/>
      <c r="C96" s="227" t="s">
        <v>153</v>
      </c>
      <c r="D96" s="228"/>
      <c r="E96" s="229"/>
      <c r="F96" s="230">
        <f t="shared" si="13"/>
        <v>0</v>
      </c>
      <c r="G96" s="231"/>
      <c r="H96" s="230">
        <f>$F$28*G96</f>
        <v>0</v>
      </c>
      <c r="I96" s="231"/>
      <c r="J96" s="230">
        <f>$F$28*I96</f>
        <v>0</v>
      </c>
      <c r="K96" s="231"/>
      <c r="L96" s="230">
        <f>$F$28*K96</f>
        <v>0</v>
      </c>
      <c r="M96" s="78" t="b">
        <f t="shared" si="14"/>
        <v>0</v>
      </c>
      <c r="N96" s="232" t="b">
        <f t="shared" si="15"/>
        <v>1</v>
      </c>
    </row>
    <row r="97" spans="2:14" x14ac:dyDescent="0.3">
      <c r="B97" s="301"/>
      <c r="C97" s="227" t="s">
        <v>224</v>
      </c>
      <c r="D97" s="228"/>
      <c r="E97" s="229"/>
      <c r="F97" s="230">
        <f t="shared" si="13"/>
        <v>0</v>
      </c>
      <c r="G97" s="231"/>
      <c r="H97" s="230">
        <f>$F$29*G97</f>
        <v>0</v>
      </c>
      <c r="I97" s="231"/>
      <c r="J97" s="230">
        <f>$F$29*I97</f>
        <v>0</v>
      </c>
      <c r="K97" s="231"/>
      <c r="L97" s="230">
        <f>$F$29*K97</f>
        <v>0</v>
      </c>
      <c r="M97" s="78" t="b">
        <f t="shared" si="14"/>
        <v>0</v>
      </c>
      <c r="N97" s="232" t="b">
        <f t="shared" si="15"/>
        <v>1</v>
      </c>
    </row>
    <row r="98" spans="2:14" ht="24" x14ac:dyDescent="0.3">
      <c r="B98" s="301"/>
      <c r="C98" s="227" t="s">
        <v>223</v>
      </c>
      <c r="D98" s="228"/>
      <c r="E98" s="229"/>
      <c r="F98" s="230">
        <f t="shared" si="13"/>
        <v>0</v>
      </c>
      <c r="G98" s="231"/>
      <c r="H98" s="230">
        <f>$F$30*G98</f>
        <v>0</v>
      </c>
      <c r="I98" s="231"/>
      <c r="J98" s="230">
        <f>$F$30*I98</f>
        <v>0</v>
      </c>
      <c r="K98" s="231"/>
      <c r="L98" s="230">
        <f>$F$30*K98</f>
        <v>0</v>
      </c>
      <c r="M98" s="78" t="b">
        <f t="shared" si="14"/>
        <v>0</v>
      </c>
      <c r="N98" s="232" t="b">
        <f t="shared" si="15"/>
        <v>1</v>
      </c>
    </row>
    <row r="99" spans="2:14" ht="24" x14ac:dyDescent="0.3">
      <c r="B99" s="301"/>
      <c r="C99" s="227" t="s">
        <v>19</v>
      </c>
      <c r="D99" s="228"/>
      <c r="E99" s="229"/>
      <c r="F99" s="230">
        <f t="shared" si="13"/>
        <v>0</v>
      </c>
      <c r="G99" s="231"/>
      <c r="H99" s="230">
        <f>$F$31*G99</f>
        <v>0</v>
      </c>
      <c r="I99" s="231"/>
      <c r="J99" s="230">
        <f>$F$31*I99</f>
        <v>0</v>
      </c>
      <c r="K99" s="231"/>
      <c r="L99" s="230">
        <f>$F$31*K99</f>
        <v>0</v>
      </c>
      <c r="M99" s="78" t="b">
        <f t="shared" si="14"/>
        <v>0</v>
      </c>
      <c r="N99" s="232" t="b">
        <f t="shared" si="15"/>
        <v>1</v>
      </c>
    </row>
    <row r="100" spans="2:14" x14ac:dyDescent="0.3">
      <c r="B100" s="301"/>
      <c r="C100" s="227" t="s">
        <v>20</v>
      </c>
      <c r="D100" s="228"/>
      <c r="E100" s="229"/>
      <c r="F100" s="230">
        <f t="shared" si="13"/>
        <v>0</v>
      </c>
      <c r="G100" s="231"/>
      <c r="H100" s="230">
        <f>$F$32*G100</f>
        <v>0</v>
      </c>
      <c r="I100" s="231"/>
      <c r="J100" s="230">
        <f>$F$32*I100</f>
        <v>0</v>
      </c>
      <c r="K100" s="231"/>
      <c r="L100" s="230">
        <f>$F$32*K100</f>
        <v>0</v>
      </c>
      <c r="M100" s="78" t="b">
        <f t="shared" si="14"/>
        <v>0</v>
      </c>
      <c r="N100" s="232" t="b">
        <f t="shared" si="15"/>
        <v>1</v>
      </c>
    </row>
    <row r="101" spans="2:14" x14ac:dyDescent="0.3">
      <c r="B101" s="302"/>
      <c r="C101" s="298" t="s">
        <v>315</v>
      </c>
      <c r="D101" s="298"/>
      <c r="E101" s="298"/>
      <c r="F101" s="209">
        <f>SUM(F93:F100)</f>
        <v>0</v>
      </c>
      <c r="G101" s="209"/>
      <c r="H101" s="209">
        <f>SUM(H93:H100)</f>
        <v>0</v>
      </c>
      <c r="I101" s="209"/>
      <c r="J101" s="209">
        <f>SUM(J93:J100)</f>
        <v>0</v>
      </c>
      <c r="K101" s="209"/>
      <c r="L101" s="209">
        <f>SUM(L93:L100)</f>
        <v>0</v>
      </c>
      <c r="N101" s="233" t="b">
        <f t="shared" si="15"/>
        <v>1</v>
      </c>
    </row>
    <row r="102" spans="2:14" s="24" customFormat="1" x14ac:dyDescent="0.3">
      <c r="B102" s="234"/>
      <c r="C102" s="235"/>
      <c r="D102" s="235"/>
      <c r="E102" s="235"/>
      <c r="F102" s="236"/>
      <c r="G102" s="236"/>
      <c r="H102" s="236"/>
      <c r="I102" s="236"/>
      <c r="J102" s="236"/>
      <c r="K102" s="236"/>
      <c r="L102" s="236"/>
      <c r="M102" s="80"/>
      <c r="N102" s="239"/>
    </row>
    <row r="103" spans="2:14" s="24" customFormat="1" x14ac:dyDescent="0.3">
      <c r="B103" s="234"/>
      <c r="C103" s="235"/>
      <c r="D103" s="235"/>
      <c r="E103" s="235"/>
      <c r="F103" s="236"/>
      <c r="G103" s="236"/>
      <c r="H103" s="236"/>
      <c r="I103" s="236"/>
      <c r="J103" s="236"/>
      <c r="K103" s="236"/>
      <c r="L103" s="236"/>
      <c r="M103" s="80"/>
      <c r="N103" s="239"/>
    </row>
    <row r="104" spans="2:14" s="24" customFormat="1" x14ac:dyDescent="0.3">
      <c r="B104" s="234"/>
      <c r="C104" s="235"/>
      <c r="D104" s="235"/>
      <c r="E104" s="235"/>
      <c r="F104" s="236"/>
      <c r="G104" s="236"/>
      <c r="H104" s="236"/>
      <c r="I104" s="236"/>
      <c r="J104" s="236"/>
      <c r="K104" s="236"/>
      <c r="L104" s="236"/>
      <c r="M104" s="80"/>
      <c r="N104" s="239"/>
    </row>
    <row r="105" spans="2:14" s="24" customFormat="1" ht="33" customHeight="1" x14ac:dyDescent="0.3">
      <c r="B105" s="234"/>
      <c r="C105" s="299" t="s">
        <v>10</v>
      </c>
      <c r="D105" s="299"/>
      <c r="E105" s="299"/>
      <c r="F105" s="299"/>
      <c r="G105" s="299"/>
      <c r="H105" s="299"/>
      <c r="I105" s="299"/>
      <c r="J105" s="299"/>
      <c r="K105" s="299"/>
      <c r="L105" s="299"/>
      <c r="M105" s="80"/>
      <c r="N105" s="239"/>
    </row>
    <row r="106" spans="2:14" s="24" customFormat="1" x14ac:dyDescent="0.3">
      <c r="B106" s="234"/>
      <c r="C106" s="40"/>
      <c r="D106" s="25"/>
      <c r="E106" s="25"/>
      <c r="F106" s="25"/>
      <c r="G106" s="25"/>
      <c r="H106" s="25"/>
      <c r="I106" s="25"/>
      <c r="J106" s="236"/>
      <c r="K106" s="236"/>
      <c r="L106" s="236"/>
      <c r="M106" s="80"/>
      <c r="N106" s="239"/>
    </row>
    <row r="107" spans="2:14" s="24" customFormat="1" ht="15" customHeight="1" x14ac:dyDescent="0.3">
      <c r="B107" s="234"/>
      <c r="C107" s="295" t="s">
        <v>11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80"/>
      <c r="N107" s="239"/>
    </row>
    <row r="108" spans="2:14" s="24" customFormat="1" x14ac:dyDescent="0.3">
      <c r="B108" s="234"/>
      <c r="C108" s="40"/>
      <c r="D108" s="25"/>
      <c r="E108" s="25"/>
      <c r="F108" s="25"/>
      <c r="G108" s="25"/>
      <c r="H108" s="25"/>
      <c r="I108" s="25"/>
      <c r="J108" s="236"/>
      <c r="K108" s="236"/>
      <c r="L108" s="236"/>
      <c r="M108" s="80"/>
      <c r="N108" s="239"/>
    </row>
    <row r="109" spans="2:14" s="24" customFormat="1" x14ac:dyDescent="0.3">
      <c r="B109" s="234"/>
      <c r="C109" s="25"/>
      <c r="D109" s="25"/>
      <c r="E109" s="25"/>
      <c r="F109" s="25"/>
      <c r="G109" s="25"/>
      <c r="H109" s="25"/>
      <c r="I109" s="25"/>
      <c r="J109" s="236"/>
      <c r="K109" s="236"/>
      <c r="L109" s="236"/>
      <c r="M109" s="80"/>
      <c r="N109" s="239"/>
    </row>
    <row r="110" spans="2:14" s="24" customFormat="1" x14ac:dyDescent="0.3">
      <c r="B110" s="234"/>
      <c r="C110" s="25" t="s">
        <v>9</v>
      </c>
      <c r="D110" s="25"/>
      <c r="E110" s="39"/>
      <c r="F110" s="39"/>
      <c r="G110" s="25"/>
      <c r="H110" s="25"/>
      <c r="I110" s="25"/>
      <c r="J110" s="236"/>
      <c r="K110" s="236"/>
      <c r="L110" s="236"/>
      <c r="M110" s="80"/>
      <c r="N110" s="239"/>
    </row>
    <row r="111" spans="2:14" s="24" customFormat="1" x14ac:dyDescent="0.3">
      <c r="B111" s="234"/>
      <c r="C111" s="25"/>
      <c r="D111" s="25"/>
      <c r="E111" s="25"/>
      <c r="F111" s="25"/>
      <c r="G111" s="25"/>
      <c r="H111" s="25"/>
      <c r="I111" s="25"/>
      <c r="J111" s="236"/>
      <c r="K111" s="236"/>
      <c r="L111" s="236"/>
      <c r="M111" s="80"/>
      <c r="N111" s="239"/>
    </row>
    <row r="112" spans="2:14" s="24" customFormat="1" x14ac:dyDescent="0.3">
      <c r="B112" s="234"/>
      <c r="C112" s="25" t="s">
        <v>12</v>
      </c>
      <c r="D112" s="25"/>
      <c r="E112" s="39"/>
      <c r="F112" s="39"/>
      <c r="G112" s="25"/>
      <c r="H112" s="25"/>
      <c r="I112" s="25"/>
      <c r="J112" s="236"/>
      <c r="K112" s="236"/>
      <c r="L112" s="236"/>
      <c r="M112" s="80"/>
      <c r="N112" s="239"/>
    </row>
    <row r="113" spans="2:14" s="24" customFormat="1" x14ac:dyDescent="0.3">
      <c r="B113" s="234"/>
      <c r="C113" s="25"/>
      <c r="D113" s="25"/>
      <c r="E113" s="25"/>
      <c r="F113" s="25"/>
      <c r="G113" s="25"/>
      <c r="H113" s="25"/>
      <c r="I113" s="25"/>
      <c r="J113" s="236"/>
      <c r="K113" s="236"/>
      <c r="L113" s="236"/>
      <c r="M113" s="80"/>
      <c r="N113" s="239"/>
    </row>
    <row r="114" spans="2:14" s="24" customFormat="1" x14ac:dyDescent="0.3">
      <c r="B114" s="234"/>
      <c r="C114" s="25" t="s">
        <v>8</v>
      </c>
      <c r="D114" s="25"/>
      <c r="E114" s="39"/>
      <c r="F114" s="39"/>
      <c r="G114" s="25"/>
      <c r="H114" s="25"/>
      <c r="I114" s="25"/>
      <c r="J114" s="236"/>
      <c r="K114" s="236"/>
      <c r="L114" s="236"/>
      <c r="M114" s="80"/>
      <c r="N114" s="239"/>
    </row>
    <row r="115" spans="2:14" s="24" customFormat="1" x14ac:dyDescent="0.3">
      <c r="B115" s="234"/>
      <c r="C115" s="235"/>
      <c r="D115" s="235"/>
      <c r="E115" s="235"/>
      <c r="F115" s="236"/>
      <c r="G115" s="236"/>
      <c r="H115" s="236"/>
      <c r="I115" s="236"/>
      <c r="J115" s="236"/>
      <c r="K115" s="236"/>
      <c r="L115" s="236"/>
      <c r="M115" s="80"/>
      <c r="N115" s="239"/>
    </row>
    <row r="116" spans="2:14" s="24" customFormat="1" x14ac:dyDescent="0.3">
      <c r="B116" s="234"/>
      <c r="C116" s="235"/>
      <c r="D116" s="235"/>
      <c r="E116" s="235"/>
      <c r="F116" s="236"/>
      <c r="G116" s="236"/>
      <c r="H116" s="236"/>
      <c r="I116" s="236"/>
      <c r="J116" s="236"/>
      <c r="K116" s="236"/>
      <c r="L116" s="236"/>
      <c r="M116" s="80"/>
      <c r="N116" s="239"/>
    </row>
    <row r="117" spans="2:14" s="24" customFormat="1" x14ac:dyDescent="0.3">
      <c r="B117" s="234"/>
      <c r="C117" s="235"/>
      <c r="D117" s="235"/>
      <c r="E117" s="235"/>
      <c r="F117" s="236"/>
      <c r="G117" s="236"/>
      <c r="H117" s="236"/>
      <c r="I117" s="236"/>
      <c r="J117" s="236"/>
      <c r="K117" s="236"/>
      <c r="L117" s="236"/>
      <c r="M117" s="80"/>
      <c r="N117" s="239"/>
    </row>
    <row r="118" spans="2:14" s="24" customFormat="1" x14ac:dyDescent="0.3">
      <c r="B118" s="234"/>
      <c r="C118" s="235"/>
      <c r="D118" s="235"/>
      <c r="E118" s="235"/>
      <c r="F118" s="236"/>
      <c r="G118" s="236"/>
      <c r="H118" s="236"/>
      <c r="I118" s="236"/>
      <c r="J118" s="236"/>
      <c r="K118" s="236"/>
      <c r="L118" s="236"/>
      <c r="M118" s="80"/>
      <c r="N118" s="239"/>
    </row>
    <row r="119" spans="2:14" s="24" customFormat="1" x14ac:dyDescent="0.3">
      <c r="B119" s="234"/>
      <c r="C119" s="235"/>
      <c r="D119" s="235"/>
      <c r="E119" s="235"/>
      <c r="F119" s="236"/>
      <c r="G119" s="236"/>
      <c r="H119" s="236"/>
      <c r="I119" s="236"/>
      <c r="J119" s="236"/>
      <c r="K119" s="236"/>
      <c r="L119" s="236"/>
      <c r="M119" s="80"/>
      <c r="N119" s="239"/>
    </row>
    <row r="120" spans="2:14" s="24" customFormat="1" x14ac:dyDescent="0.3">
      <c r="B120" s="234"/>
      <c r="C120" s="235"/>
      <c r="D120" s="235"/>
      <c r="E120" s="235"/>
      <c r="F120" s="236"/>
      <c r="G120" s="236"/>
      <c r="H120" s="236"/>
      <c r="I120" s="236"/>
      <c r="J120" s="236"/>
      <c r="K120" s="236"/>
      <c r="L120" s="236"/>
      <c r="M120" s="80"/>
      <c r="N120" s="239"/>
    </row>
    <row r="121" spans="2:14" s="24" customFormat="1" x14ac:dyDescent="0.3">
      <c r="B121" s="234"/>
      <c r="C121" s="235"/>
      <c r="D121" s="235"/>
      <c r="E121" s="235"/>
      <c r="F121" s="236"/>
      <c r="G121" s="236"/>
      <c r="H121" s="236"/>
      <c r="I121" s="236"/>
      <c r="J121" s="236"/>
      <c r="K121" s="236"/>
      <c r="L121" s="236"/>
      <c r="M121" s="80"/>
      <c r="N121" s="239"/>
    </row>
    <row r="122" spans="2:14" s="24" customFormat="1" x14ac:dyDescent="0.3">
      <c r="B122" s="234"/>
      <c r="C122" s="235"/>
      <c r="D122" s="235"/>
      <c r="E122" s="235"/>
      <c r="F122" s="236"/>
      <c r="G122" s="236"/>
      <c r="H122" s="236"/>
      <c r="I122" s="236"/>
      <c r="J122" s="236"/>
      <c r="K122" s="236"/>
      <c r="L122" s="236"/>
      <c r="M122" s="80"/>
      <c r="N122" s="239"/>
    </row>
    <row r="123" spans="2:14" s="24" customFormat="1" x14ac:dyDescent="0.3">
      <c r="B123" s="234"/>
      <c r="C123" s="235"/>
      <c r="D123" s="235"/>
      <c r="E123" s="235"/>
      <c r="F123" s="236"/>
      <c r="G123" s="236"/>
      <c r="H123" s="236"/>
      <c r="I123" s="236"/>
      <c r="J123" s="236"/>
      <c r="K123" s="236"/>
      <c r="L123" s="236"/>
      <c r="M123" s="80"/>
      <c r="N123" s="239"/>
    </row>
    <row r="124" spans="2:14" s="24" customFormat="1" x14ac:dyDescent="0.3">
      <c r="B124" s="234"/>
      <c r="C124" s="235"/>
      <c r="D124" s="235"/>
      <c r="E124" s="235"/>
      <c r="F124" s="236"/>
      <c r="G124" s="236"/>
      <c r="H124" s="236"/>
      <c r="I124" s="236"/>
      <c r="J124" s="236"/>
      <c r="K124" s="236"/>
      <c r="L124" s="236"/>
      <c r="M124" s="80"/>
      <c r="N124" s="239"/>
    </row>
    <row r="125" spans="2:14" s="24" customFormat="1" x14ac:dyDescent="0.3">
      <c r="B125" s="234"/>
      <c r="C125" s="235"/>
      <c r="D125" s="235"/>
      <c r="E125" s="235"/>
      <c r="F125" s="236"/>
      <c r="G125" s="236"/>
      <c r="H125" s="236"/>
      <c r="I125" s="236"/>
      <c r="J125" s="236"/>
      <c r="K125" s="236"/>
      <c r="L125" s="236"/>
      <c r="M125" s="80"/>
      <c r="N125" s="239"/>
    </row>
    <row r="126" spans="2:14" s="24" customFormat="1" x14ac:dyDescent="0.3">
      <c r="B126" s="234"/>
      <c r="C126" s="235"/>
      <c r="D126" s="235"/>
      <c r="E126" s="235"/>
      <c r="F126" s="236"/>
      <c r="G126" s="236"/>
      <c r="H126" s="236"/>
      <c r="I126" s="236"/>
      <c r="J126" s="236"/>
      <c r="K126" s="236"/>
      <c r="L126" s="236"/>
      <c r="M126" s="80"/>
      <c r="N126" s="239"/>
    </row>
    <row r="127" spans="2:14" x14ac:dyDescent="0.3">
      <c r="B127" s="234"/>
      <c r="C127" s="235"/>
      <c r="D127" s="235"/>
      <c r="E127" s="235"/>
      <c r="F127" s="236"/>
      <c r="G127" s="236"/>
      <c r="H127" s="236"/>
      <c r="I127" s="236"/>
      <c r="J127" s="236"/>
      <c r="K127" s="236"/>
      <c r="L127" s="236"/>
      <c r="M127" s="237"/>
      <c r="N127" s="238"/>
    </row>
  </sheetData>
  <mergeCells count="84">
    <mergeCell ref="B7:H7"/>
    <mergeCell ref="B1:H1"/>
    <mergeCell ref="B2:H2"/>
    <mergeCell ref="B3:H3"/>
    <mergeCell ref="B5:E5"/>
    <mergeCell ref="F5:H5"/>
    <mergeCell ref="I21:L21"/>
    <mergeCell ref="G22:H22"/>
    <mergeCell ref="I22:J22"/>
    <mergeCell ref="K22:L22"/>
    <mergeCell ref="B8:B10"/>
    <mergeCell ref="C8:C10"/>
    <mergeCell ref="D8:D10"/>
    <mergeCell ref="F8:G8"/>
    <mergeCell ref="H8:H10"/>
    <mergeCell ref="C17:F17"/>
    <mergeCell ref="G23:H23"/>
    <mergeCell ref="I23:J23"/>
    <mergeCell ref="K23:L23"/>
    <mergeCell ref="C33:E33"/>
    <mergeCell ref="B35:B50"/>
    <mergeCell ref="D35:L35"/>
    <mergeCell ref="D36:L36"/>
    <mergeCell ref="C38:E40"/>
    <mergeCell ref="F38:F40"/>
    <mergeCell ref="G38:H38"/>
    <mergeCell ref="B18:B33"/>
    <mergeCell ref="D18:L18"/>
    <mergeCell ref="D19:L19"/>
    <mergeCell ref="C21:E23"/>
    <mergeCell ref="F21:F23"/>
    <mergeCell ref="G21:H21"/>
    <mergeCell ref="I38:L38"/>
    <mergeCell ref="G39:H39"/>
    <mergeCell ref="I39:J39"/>
    <mergeCell ref="K39:L39"/>
    <mergeCell ref="G40:H40"/>
    <mergeCell ref="I40:J40"/>
    <mergeCell ref="K40:L40"/>
    <mergeCell ref="C50:E50"/>
    <mergeCell ref="B52:B67"/>
    <mergeCell ref="D52:L52"/>
    <mergeCell ref="D53:L53"/>
    <mergeCell ref="C55:E57"/>
    <mergeCell ref="F55:F57"/>
    <mergeCell ref="G55:H55"/>
    <mergeCell ref="I55:L55"/>
    <mergeCell ref="G56:H56"/>
    <mergeCell ref="I56:J56"/>
    <mergeCell ref="C67:E67"/>
    <mergeCell ref="K56:L56"/>
    <mergeCell ref="G57:H57"/>
    <mergeCell ref="I57:J57"/>
    <mergeCell ref="K57:L57"/>
    <mergeCell ref="B69:B84"/>
    <mergeCell ref="D69:L69"/>
    <mergeCell ref="D70:L70"/>
    <mergeCell ref="C72:E74"/>
    <mergeCell ref="F72:F74"/>
    <mergeCell ref="G74:H74"/>
    <mergeCell ref="I74:J74"/>
    <mergeCell ref="K74:L74"/>
    <mergeCell ref="G72:H72"/>
    <mergeCell ref="I72:L72"/>
    <mergeCell ref="G73:H73"/>
    <mergeCell ref="I73:J73"/>
    <mergeCell ref="K73:L73"/>
    <mergeCell ref="C84:E84"/>
    <mergeCell ref="B86:B101"/>
    <mergeCell ref="D86:L86"/>
    <mergeCell ref="D87:L87"/>
    <mergeCell ref="C89:E91"/>
    <mergeCell ref="F89:F91"/>
    <mergeCell ref="G89:H89"/>
    <mergeCell ref="I89:L89"/>
    <mergeCell ref="G90:H90"/>
    <mergeCell ref="I90:J90"/>
    <mergeCell ref="C107:L107"/>
    <mergeCell ref="K90:L90"/>
    <mergeCell ref="G91:H91"/>
    <mergeCell ref="I91:J91"/>
    <mergeCell ref="K91:L91"/>
    <mergeCell ref="C101:E101"/>
    <mergeCell ref="C105:L105"/>
  </mergeCells>
  <pageMargins left="0.7" right="0.7" top="0.75" bottom="0.75" header="0.3" footer="0.3"/>
  <pageSetup scale="82" fitToHeight="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2" workbookViewId="0">
      <selection activeCell="B8" sqref="B8"/>
    </sheetView>
  </sheetViews>
  <sheetFormatPr defaultColWidth="10.88671875" defaultRowHeight="14.4" x14ac:dyDescent="0.3"/>
  <cols>
    <col min="1" max="1" width="26.109375" customWidth="1"/>
  </cols>
  <sheetData>
    <row r="1" spans="1:14" x14ac:dyDescent="0.3">
      <c r="A1" s="329" t="s">
        <v>4</v>
      </c>
      <c r="B1" s="329"/>
      <c r="C1" s="329"/>
      <c r="D1" s="329"/>
      <c r="E1" s="329"/>
      <c r="F1" s="329"/>
      <c r="G1" s="329"/>
      <c r="H1" s="14"/>
      <c r="I1" s="14"/>
      <c r="J1" s="14"/>
      <c r="K1" s="14"/>
      <c r="L1" s="14"/>
      <c r="M1" s="14"/>
      <c r="N1" s="14"/>
    </row>
    <row r="2" spans="1:14" x14ac:dyDescent="0.3">
      <c r="A2" s="327" t="s">
        <v>21</v>
      </c>
      <c r="B2" s="327"/>
      <c r="C2" s="327"/>
      <c r="D2" s="327"/>
      <c r="E2" s="327"/>
      <c r="F2" s="327"/>
      <c r="G2" s="327"/>
      <c r="H2" s="15"/>
      <c r="I2" s="15"/>
      <c r="J2" s="15"/>
      <c r="K2" s="15"/>
      <c r="L2" s="15"/>
      <c r="M2" s="15"/>
      <c r="N2" s="15"/>
    </row>
    <row r="3" spans="1:14" x14ac:dyDescent="0.3">
      <c r="A3" s="327"/>
      <c r="B3" s="327"/>
      <c r="C3" s="327"/>
      <c r="D3" s="327"/>
      <c r="E3" s="327"/>
      <c r="F3" s="327"/>
      <c r="G3" s="327"/>
      <c r="H3" s="15"/>
      <c r="I3" s="15"/>
      <c r="J3" s="15"/>
      <c r="K3" s="15"/>
      <c r="L3" s="15"/>
      <c r="M3" s="15"/>
      <c r="N3" s="15"/>
    </row>
    <row r="4" spans="1:14" x14ac:dyDescent="0.3">
      <c r="A4" s="26"/>
      <c r="B4" s="26"/>
      <c r="C4" s="26"/>
      <c r="D4" s="26"/>
      <c r="E4" s="26"/>
      <c r="F4" s="26"/>
      <c r="G4" s="26"/>
      <c r="H4" s="15"/>
      <c r="I4" s="15"/>
      <c r="J4" s="15"/>
      <c r="K4" s="15"/>
      <c r="L4" s="15"/>
      <c r="M4" s="15"/>
      <c r="N4" s="15"/>
    </row>
    <row r="5" spans="1:14" x14ac:dyDescent="0.3">
      <c r="A5" s="328" t="s">
        <v>218</v>
      </c>
      <c r="B5" s="328"/>
      <c r="C5" s="328"/>
      <c r="D5" s="328" t="s">
        <v>219</v>
      </c>
      <c r="E5" s="328"/>
      <c r="F5" s="328"/>
      <c r="G5" s="328"/>
      <c r="H5" s="13"/>
      <c r="J5" s="13"/>
      <c r="K5" s="13"/>
      <c r="L5" s="13"/>
      <c r="M5" s="13"/>
      <c r="N5" s="13"/>
    </row>
    <row r="6" spans="1:14" x14ac:dyDescent="0.3">
      <c r="A6" s="84" t="s">
        <v>208</v>
      </c>
      <c r="B6" s="3"/>
      <c r="C6" s="3"/>
      <c r="D6" s="3"/>
      <c r="E6" s="3"/>
      <c r="F6" s="3"/>
      <c r="G6" s="3"/>
    </row>
    <row r="7" spans="1:14" x14ac:dyDescent="0.3">
      <c r="A7" s="34" t="s">
        <v>3</v>
      </c>
      <c r="B7" s="34" t="s">
        <v>198</v>
      </c>
      <c r="C7" s="34" t="s">
        <v>199</v>
      </c>
      <c r="D7" s="34" t="s">
        <v>200</v>
      </c>
      <c r="E7" s="34" t="s">
        <v>201</v>
      </c>
      <c r="F7" s="34" t="s">
        <v>202</v>
      </c>
      <c r="G7" s="34" t="s">
        <v>1</v>
      </c>
    </row>
    <row r="8" spans="1:14" x14ac:dyDescent="0.3">
      <c r="A8" s="53" t="s">
        <v>14</v>
      </c>
      <c r="B8" s="35"/>
      <c r="C8" s="35"/>
      <c r="D8" s="35"/>
      <c r="E8" s="35"/>
      <c r="F8" s="35"/>
      <c r="G8" s="35">
        <f>SUM(B8:F8)</f>
        <v>0</v>
      </c>
    </row>
    <row r="9" spans="1:14" ht="20.399999999999999" x14ac:dyDescent="0.3">
      <c r="A9" s="53" t="s">
        <v>15</v>
      </c>
      <c r="B9" s="35"/>
      <c r="C9" s="35"/>
      <c r="D9" s="35"/>
      <c r="E9" s="35"/>
      <c r="F9" s="35"/>
      <c r="G9" s="35">
        <f t="shared" ref="G9:G15" si="0">SUM(B9:F9)</f>
        <v>0</v>
      </c>
    </row>
    <row r="10" spans="1:14" ht="20.399999999999999" x14ac:dyDescent="0.3">
      <c r="A10" s="53" t="s">
        <v>16</v>
      </c>
      <c r="B10" s="35"/>
      <c r="C10" s="35"/>
      <c r="D10" s="35"/>
      <c r="E10" s="35"/>
      <c r="F10" s="35"/>
      <c r="G10" s="35">
        <f t="shared" si="0"/>
        <v>0</v>
      </c>
    </row>
    <row r="11" spans="1:14" ht="20.399999999999999" x14ac:dyDescent="0.3">
      <c r="A11" s="53" t="s">
        <v>153</v>
      </c>
      <c r="B11" s="35"/>
      <c r="C11" s="35"/>
      <c r="D11" s="35"/>
      <c r="E11" s="35"/>
      <c r="F11" s="35"/>
      <c r="G11" s="35">
        <f t="shared" si="0"/>
        <v>0</v>
      </c>
    </row>
    <row r="12" spans="1:14" ht="17.25" customHeight="1" x14ac:dyDescent="0.3">
      <c r="A12" s="53" t="s">
        <v>17</v>
      </c>
      <c r="B12" s="35"/>
      <c r="C12" s="35"/>
      <c r="D12" s="35"/>
      <c r="E12" s="35"/>
      <c r="F12" s="35"/>
      <c r="G12" s="35">
        <f t="shared" si="0"/>
        <v>0</v>
      </c>
    </row>
    <row r="13" spans="1:14" x14ac:dyDescent="0.3">
      <c r="A13" s="53" t="s">
        <v>18</v>
      </c>
      <c r="B13" s="35"/>
      <c r="C13" s="35"/>
      <c r="D13" s="35"/>
      <c r="E13" s="35"/>
      <c r="F13" s="35"/>
      <c r="G13" s="35">
        <f t="shared" si="0"/>
        <v>0</v>
      </c>
    </row>
    <row r="14" spans="1:14" ht="20.399999999999999" x14ac:dyDescent="0.3">
      <c r="A14" s="53" t="s">
        <v>19</v>
      </c>
      <c r="B14" s="35"/>
      <c r="C14" s="35"/>
      <c r="D14" s="35"/>
      <c r="E14" s="35"/>
      <c r="F14" s="35"/>
      <c r="G14" s="35">
        <f t="shared" si="0"/>
        <v>0</v>
      </c>
    </row>
    <row r="15" spans="1:14" ht="20.399999999999999" x14ac:dyDescent="0.3">
      <c r="A15" s="53" t="s">
        <v>20</v>
      </c>
      <c r="B15" s="35"/>
      <c r="C15" s="35"/>
      <c r="D15" s="35"/>
      <c r="E15" s="35"/>
      <c r="F15" s="35"/>
      <c r="G15" s="35">
        <f t="shared" si="0"/>
        <v>0</v>
      </c>
    </row>
    <row r="16" spans="1:14" x14ac:dyDescent="0.3">
      <c r="A16" s="36" t="s">
        <v>6</v>
      </c>
      <c r="B16" s="37">
        <f>SUM(B8:B15)</f>
        <v>0</v>
      </c>
      <c r="C16" s="37">
        <f t="shared" ref="C16:G16" si="1">SUM(C8:C15)</f>
        <v>0</v>
      </c>
      <c r="D16" s="37">
        <f t="shared" si="1"/>
        <v>0</v>
      </c>
      <c r="E16" s="37">
        <f t="shared" si="1"/>
        <v>0</v>
      </c>
      <c r="F16" s="37">
        <f t="shared" si="1"/>
        <v>0</v>
      </c>
      <c r="G16" s="37">
        <f t="shared" si="1"/>
        <v>0</v>
      </c>
      <c r="H16" s="82" t="b">
        <f>SUM(B16:F16)=G16</f>
        <v>1</v>
      </c>
    </row>
    <row r="17" spans="1:7" x14ac:dyDescent="0.3">
      <c r="A17" s="332" t="s">
        <v>209</v>
      </c>
      <c r="B17" s="333"/>
      <c r="C17" s="333"/>
      <c r="D17" s="333"/>
      <c r="E17" s="333"/>
      <c r="F17" s="333"/>
      <c r="G17" s="334"/>
    </row>
    <row r="18" spans="1:7" ht="15.75" customHeight="1" x14ac:dyDescent="0.3">
      <c r="A18" s="338" t="s">
        <v>197</v>
      </c>
      <c r="B18" s="339"/>
      <c r="C18" s="339"/>
      <c r="D18" s="339"/>
      <c r="E18" s="339"/>
      <c r="F18" s="339"/>
      <c r="G18" s="340"/>
    </row>
    <row r="19" spans="1:7" x14ac:dyDescent="0.3">
      <c r="A19" s="54" t="s">
        <v>203</v>
      </c>
      <c r="B19" s="83">
        <f>SUM(B8:B9)</f>
        <v>0</v>
      </c>
      <c r="C19" s="47"/>
      <c r="D19" s="47"/>
      <c r="E19" s="47"/>
      <c r="F19" s="47"/>
      <c r="G19" s="47"/>
    </row>
    <row r="20" spans="1:7" x14ac:dyDescent="0.3">
      <c r="A20" s="54" t="s">
        <v>204</v>
      </c>
      <c r="B20" s="47"/>
      <c r="C20" s="47"/>
      <c r="D20" s="47"/>
      <c r="E20" s="47"/>
      <c r="F20" s="47"/>
      <c r="G20" s="47"/>
    </row>
    <row r="21" spans="1:7" x14ac:dyDescent="0.3">
      <c r="A21" s="54" t="s">
        <v>205</v>
      </c>
      <c r="B21" s="47"/>
      <c r="C21" s="47"/>
      <c r="D21" s="47"/>
      <c r="E21" s="47"/>
      <c r="F21" s="47"/>
      <c r="G21" s="47"/>
    </row>
    <row r="22" spans="1:7" x14ac:dyDescent="0.3">
      <c r="A22" s="54" t="s">
        <v>206</v>
      </c>
      <c r="B22" s="83">
        <f>SUM(B10:B15)</f>
        <v>0</v>
      </c>
      <c r="C22" s="47"/>
      <c r="D22" s="47"/>
      <c r="E22" s="47"/>
      <c r="F22" s="47"/>
      <c r="G22" s="47"/>
    </row>
    <row r="23" spans="1:7" x14ac:dyDescent="0.3">
      <c r="A23" s="54" t="s">
        <v>207</v>
      </c>
      <c r="B23" s="47"/>
      <c r="C23" s="47"/>
      <c r="D23" s="47"/>
      <c r="E23" s="47"/>
      <c r="F23" s="47"/>
      <c r="G23" s="47"/>
    </row>
    <row r="24" spans="1:7" x14ac:dyDescent="0.3">
      <c r="A24" s="335" t="s">
        <v>22</v>
      </c>
      <c r="B24" s="336"/>
      <c r="C24" s="336"/>
      <c r="D24" s="336"/>
      <c r="E24" s="336"/>
      <c r="F24" s="337"/>
      <c r="G24" s="37">
        <f>SUM(G19:G23)</f>
        <v>0</v>
      </c>
    </row>
    <row r="25" spans="1:7" s="24" customFormat="1" x14ac:dyDescent="0.3">
      <c r="A25" s="332" t="s">
        <v>210</v>
      </c>
      <c r="B25" s="333"/>
      <c r="C25" s="333"/>
      <c r="D25" s="333"/>
      <c r="E25" s="333"/>
      <c r="F25" s="333"/>
      <c r="G25" s="334"/>
    </row>
    <row r="26" spans="1:7" ht="15" customHeight="1" x14ac:dyDescent="0.3">
      <c r="A26" s="338" t="s">
        <v>23</v>
      </c>
      <c r="B26" s="339"/>
      <c r="C26" s="339"/>
      <c r="D26" s="339"/>
      <c r="E26" s="339"/>
      <c r="F26" s="339"/>
      <c r="G26" s="340"/>
    </row>
    <row r="27" spans="1:7" x14ac:dyDescent="0.3">
      <c r="A27" s="54" t="s">
        <v>24</v>
      </c>
      <c r="B27" s="341"/>
      <c r="C27" s="342"/>
      <c r="D27" s="342"/>
      <c r="E27" s="342"/>
      <c r="F27" s="342"/>
      <c r="G27" s="343"/>
    </row>
    <row r="28" spans="1:7" x14ac:dyDescent="0.3">
      <c r="A28" s="54" t="s">
        <v>25</v>
      </c>
      <c r="B28" s="341"/>
      <c r="C28" s="342"/>
      <c r="D28" s="342"/>
      <c r="E28" s="342"/>
      <c r="F28" s="342"/>
      <c r="G28" s="343"/>
    </row>
    <row r="29" spans="1:7" x14ac:dyDescent="0.3">
      <c r="A29" s="54" t="s">
        <v>26</v>
      </c>
      <c r="B29" s="341"/>
      <c r="C29" s="342"/>
      <c r="D29" s="342"/>
      <c r="E29" s="342"/>
      <c r="F29" s="342"/>
      <c r="G29" s="343"/>
    </row>
    <row r="30" spans="1:7" x14ac:dyDescent="0.3">
      <c r="A30" s="54" t="s">
        <v>27</v>
      </c>
      <c r="B30" s="341"/>
      <c r="C30" s="342"/>
      <c r="D30" s="342"/>
      <c r="E30" s="342"/>
      <c r="F30" s="342"/>
      <c r="G30" s="343"/>
    </row>
    <row r="31" spans="1:7" x14ac:dyDescent="0.3">
      <c r="A31" s="54" t="s">
        <v>28</v>
      </c>
      <c r="B31" s="341"/>
      <c r="C31" s="342"/>
      <c r="D31" s="342"/>
      <c r="E31" s="342"/>
      <c r="F31" s="342"/>
      <c r="G31" s="343"/>
    </row>
    <row r="32" spans="1:7" x14ac:dyDescent="0.3">
      <c r="A32" s="48"/>
      <c r="B32" s="49"/>
      <c r="C32" s="49"/>
      <c r="D32" s="49"/>
      <c r="E32" s="49"/>
      <c r="F32" s="49"/>
      <c r="G32" s="50"/>
    </row>
    <row r="33" spans="1:7" x14ac:dyDescent="0.3">
      <c r="A33" s="338" t="s">
        <v>29</v>
      </c>
      <c r="B33" s="339"/>
      <c r="C33" s="339"/>
      <c r="D33" s="339"/>
      <c r="E33" s="339"/>
      <c r="F33" s="339"/>
      <c r="G33" s="340"/>
    </row>
    <row r="34" spans="1:7" x14ac:dyDescent="0.3">
      <c r="A34" s="5" t="s">
        <v>7</v>
      </c>
      <c r="B34" s="35"/>
      <c r="C34" s="35"/>
      <c r="D34" s="35"/>
      <c r="E34" s="35"/>
      <c r="F34" s="35"/>
      <c r="G34" s="35"/>
    </row>
    <row r="35" spans="1:7" x14ac:dyDescent="0.3">
      <c r="A35" s="5" t="s">
        <v>211</v>
      </c>
      <c r="B35" s="35"/>
      <c r="C35" s="35"/>
      <c r="D35" s="35"/>
      <c r="E35" s="35"/>
      <c r="F35" s="35"/>
      <c r="G35" s="35"/>
    </row>
    <row r="36" spans="1:7" x14ac:dyDescent="0.3">
      <c r="A36" s="5" t="s">
        <v>212</v>
      </c>
      <c r="B36" s="35"/>
      <c r="C36" s="35"/>
      <c r="D36" s="35"/>
      <c r="E36" s="35"/>
      <c r="F36" s="35"/>
      <c r="G36" s="35"/>
    </row>
    <row r="37" spans="1:7" ht="20.399999999999999" x14ac:dyDescent="0.3">
      <c r="A37" s="5" t="s">
        <v>213</v>
      </c>
      <c r="B37" s="38"/>
      <c r="C37" s="38"/>
      <c r="D37" s="38"/>
      <c r="E37" s="38"/>
      <c r="F37" s="38"/>
      <c r="G37" s="38"/>
    </row>
    <row r="38" spans="1:7" s="24" customFormat="1" x14ac:dyDescent="0.3">
      <c r="A38" s="51"/>
      <c r="B38" s="52"/>
      <c r="C38" s="52"/>
      <c r="D38" s="52"/>
      <c r="E38" s="52"/>
      <c r="F38" s="52"/>
      <c r="G38" s="52"/>
    </row>
    <row r="39" spans="1:7" x14ac:dyDescent="0.3">
      <c r="A39" s="27"/>
      <c r="B39" s="3"/>
      <c r="C39" s="3"/>
      <c r="D39" s="3"/>
      <c r="E39" s="3"/>
      <c r="F39" s="3"/>
      <c r="G39" s="3"/>
    </row>
    <row r="40" spans="1:7" ht="30.75" customHeight="1" x14ac:dyDescent="0.3">
      <c r="A40" s="330" t="s">
        <v>10</v>
      </c>
      <c r="B40" s="330"/>
      <c r="C40" s="330"/>
      <c r="D40" s="330"/>
      <c r="E40" s="330"/>
      <c r="F40" s="330"/>
      <c r="G40" s="330"/>
    </row>
    <row r="41" spans="1:7" x14ac:dyDescent="0.3">
      <c r="A41" s="27"/>
      <c r="B41" s="3"/>
      <c r="C41" s="3"/>
      <c r="D41" s="3"/>
      <c r="E41" s="3"/>
      <c r="F41" s="3"/>
      <c r="G41" s="3"/>
    </row>
    <row r="42" spans="1:7" ht="29.25" customHeight="1" x14ac:dyDescent="0.3">
      <c r="A42" s="331" t="s">
        <v>11</v>
      </c>
      <c r="B42" s="331"/>
      <c r="C42" s="331"/>
      <c r="D42" s="331"/>
      <c r="E42" s="331"/>
      <c r="F42" s="331"/>
      <c r="G42" s="331"/>
    </row>
    <row r="43" spans="1:7" x14ac:dyDescent="0.3">
      <c r="A43" s="27"/>
      <c r="B43" s="3"/>
      <c r="C43" s="3"/>
      <c r="D43" s="3"/>
      <c r="E43" s="3"/>
      <c r="F43" s="3"/>
      <c r="G43" s="3"/>
    </row>
    <row r="44" spans="1:7" x14ac:dyDescent="0.3">
      <c r="A44" s="3"/>
      <c r="B44" s="3"/>
      <c r="C44" s="3"/>
      <c r="D44" s="3"/>
      <c r="E44" s="3"/>
      <c r="F44" s="3"/>
      <c r="G44" s="3"/>
    </row>
    <row r="45" spans="1:7" x14ac:dyDescent="0.3">
      <c r="A45" s="3" t="s">
        <v>9</v>
      </c>
      <c r="B45" s="3"/>
      <c r="C45" s="42"/>
      <c r="D45" s="42"/>
      <c r="E45" s="3"/>
      <c r="F45" s="3"/>
      <c r="G45" s="3"/>
    </row>
    <row r="46" spans="1:7" x14ac:dyDescent="0.3">
      <c r="A46" s="3"/>
      <c r="B46" s="3"/>
      <c r="C46" s="3"/>
      <c r="D46" s="3"/>
      <c r="E46" s="3"/>
      <c r="F46" s="3"/>
      <c r="G46" s="3"/>
    </row>
    <row r="47" spans="1:7" x14ac:dyDescent="0.3">
      <c r="A47" s="3" t="s">
        <v>13</v>
      </c>
      <c r="B47" s="3"/>
      <c r="C47" s="42"/>
      <c r="D47" s="42"/>
      <c r="E47" s="3"/>
      <c r="F47" s="3"/>
      <c r="G47" s="3"/>
    </row>
    <row r="48" spans="1:7" x14ac:dyDescent="0.3">
      <c r="A48" s="3"/>
      <c r="B48" s="3"/>
      <c r="C48" s="3"/>
      <c r="D48" s="3"/>
      <c r="E48" s="3"/>
      <c r="F48" s="3"/>
      <c r="G48" s="3"/>
    </row>
    <row r="49" spans="1:7" x14ac:dyDescent="0.3">
      <c r="A49" s="3" t="s">
        <v>8</v>
      </c>
      <c r="B49" s="3"/>
      <c r="C49" s="42"/>
      <c r="D49" s="42"/>
      <c r="E49" s="3"/>
      <c r="F49" s="3"/>
      <c r="G49" s="3"/>
    </row>
    <row r="50" spans="1:7" x14ac:dyDescent="0.3">
      <c r="A50" s="3"/>
      <c r="B50" s="3"/>
      <c r="C50" s="3"/>
      <c r="D50" s="3"/>
      <c r="E50" s="3"/>
      <c r="F50" s="3"/>
      <c r="G50" s="3"/>
    </row>
  </sheetData>
  <mergeCells count="18">
    <mergeCell ref="A40:G40"/>
    <mergeCell ref="A42:G42"/>
    <mergeCell ref="A17:G17"/>
    <mergeCell ref="A24:F24"/>
    <mergeCell ref="A26:G26"/>
    <mergeCell ref="B27:G27"/>
    <mergeCell ref="B28:G28"/>
    <mergeCell ref="B29:G29"/>
    <mergeCell ref="B30:G30"/>
    <mergeCell ref="B31:G31"/>
    <mergeCell ref="A18:G18"/>
    <mergeCell ref="A33:G33"/>
    <mergeCell ref="A25:G25"/>
    <mergeCell ref="A2:G2"/>
    <mergeCell ref="A3:G3"/>
    <mergeCell ref="A5:C5"/>
    <mergeCell ref="D5:G5"/>
    <mergeCell ref="A1:G1"/>
  </mergeCells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92"/>
  <sheetViews>
    <sheetView topLeftCell="G1" zoomScale="60" zoomScaleNormal="60" workbookViewId="0">
      <pane ySplit="9" topLeftCell="A10" activePane="bottomLeft" state="frozen"/>
      <selection activeCell="G1" sqref="G1"/>
      <selection pane="bottomLeft" activeCell="G134" sqref="G134"/>
    </sheetView>
  </sheetViews>
  <sheetFormatPr defaultColWidth="9.109375" defaultRowHeight="14.4" x14ac:dyDescent="0.3"/>
  <cols>
    <col min="1" max="1" width="2.44140625" style="24" hidden="1" customWidth="1"/>
    <col min="2" max="2" width="2.109375" style="24" hidden="1" customWidth="1"/>
    <col min="3" max="3" width="0.109375" style="24" hidden="1" customWidth="1"/>
    <col min="4" max="5" width="6.44140625" style="24" hidden="1" customWidth="1"/>
    <col min="6" max="6" width="39.44140625" style="24" hidden="1" customWidth="1"/>
    <col min="7" max="7" width="114.5546875" style="24" customWidth="1"/>
    <col min="8" max="8" width="17.44140625" style="24" customWidth="1"/>
    <col min="9" max="9" width="17.33203125" style="24" customWidth="1"/>
    <col min="10" max="10" width="20.6640625" style="77" customWidth="1"/>
    <col min="11" max="11" width="23.44140625" style="24" customWidth="1"/>
    <col min="12" max="12" width="18.88671875" style="24" hidden="1" customWidth="1"/>
    <col min="13" max="16384" width="9.109375" style="24"/>
  </cols>
  <sheetData>
    <row r="2" spans="1:61" ht="20.399999999999999" x14ac:dyDescent="0.35">
      <c r="G2" s="353" t="s">
        <v>4</v>
      </c>
      <c r="H2" s="353"/>
      <c r="I2" s="353"/>
      <c r="J2" s="353"/>
      <c r="K2" s="353"/>
      <c r="L2" s="353"/>
      <c r="M2" s="353"/>
    </row>
    <row r="3" spans="1:61" ht="20.399999999999999" x14ac:dyDescent="0.35">
      <c r="G3" s="353" t="s">
        <v>251</v>
      </c>
      <c r="H3" s="353"/>
      <c r="I3" s="353"/>
      <c r="J3" s="353"/>
      <c r="K3" s="353"/>
      <c r="L3" s="353"/>
      <c r="M3" s="353"/>
    </row>
    <row r="4" spans="1:61" ht="20.399999999999999" x14ac:dyDescent="0.35">
      <c r="G4" s="354" t="s">
        <v>226</v>
      </c>
      <c r="H4" s="354"/>
      <c r="I4" s="354"/>
      <c r="J4" s="354"/>
      <c r="K4" s="354"/>
      <c r="L4" s="354"/>
      <c r="M4" s="354"/>
    </row>
    <row r="5" spans="1:61" ht="21" x14ac:dyDescent="0.4">
      <c r="A5" s="55"/>
      <c r="B5" s="56"/>
      <c r="C5" s="56"/>
      <c r="D5" s="56"/>
      <c r="E5" s="56"/>
      <c r="F5" s="56"/>
      <c r="G5" s="104"/>
      <c r="H5" s="104"/>
      <c r="I5" s="104"/>
      <c r="J5" s="104"/>
      <c r="K5" s="104"/>
      <c r="L5" s="104"/>
      <c r="M5" s="104"/>
    </row>
    <row r="6" spans="1:61" ht="21" x14ac:dyDescent="0.4">
      <c r="A6" s="55"/>
      <c r="B6" s="55"/>
      <c r="C6" s="55"/>
      <c r="D6" s="55"/>
      <c r="E6" s="55"/>
      <c r="F6" s="55"/>
      <c r="G6" s="106" t="s">
        <v>2</v>
      </c>
      <c r="H6" s="355" t="s">
        <v>237</v>
      </c>
      <c r="I6" s="355"/>
      <c r="J6" s="355"/>
      <c r="K6" s="355"/>
      <c r="L6" s="105"/>
      <c r="M6" s="105"/>
    </row>
    <row r="7" spans="1:61" ht="17.399999999999999" x14ac:dyDescent="0.3">
      <c r="A7" s="58"/>
      <c r="B7" s="55"/>
      <c r="C7" s="55"/>
      <c r="D7" s="55"/>
      <c r="E7" s="55"/>
      <c r="F7" s="55"/>
      <c r="G7" s="86"/>
      <c r="H7" s="87"/>
      <c r="I7" s="87"/>
      <c r="J7" s="88"/>
      <c r="K7" s="88"/>
    </row>
    <row r="8" spans="1:61" ht="17.399999999999999" x14ac:dyDescent="0.3">
      <c r="A8" s="346" t="s">
        <v>30</v>
      </c>
      <c r="B8" s="347"/>
      <c r="C8" s="347"/>
      <c r="D8" s="347"/>
      <c r="E8" s="347"/>
      <c r="F8" s="347"/>
      <c r="G8" s="89"/>
      <c r="H8" s="350"/>
      <c r="I8" s="351"/>
      <c r="J8" s="351"/>
      <c r="K8" s="352"/>
      <c r="L8" s="59"/>
    </row>
    <row r="9" spans="1:61" ht="40.799999999999997" x14ac:dyDescent="0.3">
      <c r="A9" s="348"/>
      <c r="B9" s="349"/>
      <c r="C9" s="349"/>
      <c r="D9" s="349"/>
      <c r="E9" s="349"/>
      <c r="F9" s="349"/>
      <c r="G9" s="110" t="s">
        <v>3</v>
      </c>
      <c r="H9" s="111" t="s">
        <v>31</v>
      </c>
      <c r="I9" s="112" t="s">
        <v>195</v>
      </c>
      <c r="J9" s="113" t="s">
        <v>196</v>
      </c>
      <c r="K9" s="114" t="s">
        <v>32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</row>
    <row r="10" spans="1:61" ht="5.0999999999999996" customHeight="1" x14ac:dyDescent="0.3">
      <c r="A10" s="60"/>
      <c r="B10" s="55"/>
      <c r="C10" s="55"/>
      <c r="D10" s="55"/>
      <c r="E10" s="55"/>
      <c r="F10" s="55"/>
      <c r="G10" s="100"/>
      <c r="H10" s="100"/>
      <c r="I10" s="100"/>
      <c r="J10" s="101"/>
      <c r="K10" s="101"/>
      <c r="L10" s="59"/>
    </row>
    <row r="11" spans="1:61" s="63" customFormat="1" ht="21" x14ac:dyDescent="0.4">
      <c r="A11" s="62" t="s">
        <v>33</v>
      </c>
      <c r="B11" s="56" t="s">
        <v>34</v>
      </c>
      <c r="C11" s="56"/>
      <c r="D11" s="56"/>
      <c r="E11" s="56"/>
      <c r="F11" s="56"/>
      <c r="G11" s="115" t="s">
        <v>154</v>
      </c>
      <c r="H11" s="98" t="s">
        <v>35</v>
      </c>
      <c r="I11" s="98"/>
      <c r="J11" s="99"/>
      <c r="K11" s="99"/>
      <c r="L11" s="56"/>
    </row>
    <row r="12" spans="1:61" ht="21" x14ac:dyDescent="0.3">
      <c r="A12" s="60"/>
      <c r="B12" s="64" t="s">
        <v>36</v>
      </c>
      <c r="C12" s="55" t="s">
        <v>37</v>
      </c>
      <c r="D12" s="55"/>
      <c r="E12" s="55"/>
      <c r="F12" s="55"/>
      <c r="G12" s="116" t="s">
        <v>254</v>
      </c>
      <c r="H12" s="102"/>
      <c r="I12" s="102"/>
      <c r="J12" s="103"/>
      <c r="K12" s="103"/>
      <c r="L12" s="59"/>
    </row>
    <row r="13" spans="1:61" ht="17.399999999999999" x14ac:dyDescent="0.3">
      <c r="A13" s="60"/>
      <c r="B13" s="65"/>
      <c r="C13" s="55"/>
      <c r="D13" s="55" t="s">
        <v>38</v>
      </c>
      <c r="E13" s="55"/>
      <c r="F13" s="55"/>
      <c r="G13" s="90" t="s">
        <v>238</v>
      </c>
      <c r="H13" s="91"/>
      <c r="I13" s="91"/>
      <c r="J13" s="92"/>
      <c r="K13" s="93">
        <f>H13*I13*J13</f>
        <v>0</v>
      </c>
      <c r="L13" s="79"/>
    </row>
    <row r="14" spans="1:61" ht="17.399999999999999" x14ac:dyDescent="0.3">
      <c r="A14" s="60"/>
      <c r="B14" s="65"/>
      <c r="C14" s="55"/>
      <c r="D14" s="55" t="s">
        <v>39</v>
      </c>
      <c r="E14" s="55"/>
      <c r="F14" s="55"/>
      <c r="G14" s="90" t="s">
        <v>158</v>
      </c>
      <c r="H14" s="91"/>
      <c r="I14" s="91"/>
      <c r="J14" s="92"/>
      <c r="K14" s="93">
        <f t="shared" ref="K14:K23" si="0">H14*I14*J14</f>
        <v>0</v>
      </c>
      <c r="L14" s="79"/>
    </row>
    <row r="15" spans="1:61" ht="17.399999999999999" x14ac:dyDescent="0.3">
      <c r="A15" s="60"/>
      <c r="B15" s="65"/>
      <c r="C15" s="55"/>
      <c r="D15" s="55" t="s">
        <v>40</v>
      </c>
      <c r="E15" s="55"/>
      <c r="F15" s="55"/>
      <c r="G15" s="90" t="s">
        <v>159</v>
      </c>
      <c r="H15" s="91"/>
      <c r="I15" s="91"/>
      <c r="J15" s="92"/>
      <c r="K15" s="93">
        <f t="shared" si="0"/>
        <v>0</v>
      </c>
      <c r="L15" s="79"/>
    </row>
    <row r="16" spans="1:61" ht="17.399999999999999" x14ac:dyDescent="0.3">
      <c r="A16" s="60"/>
      <c r="B16" s="65"/>
      <c r="C16" s="55"/>
      <c r="D16" s="55" t="s">
        <v>41</v>
      </c>
      <c r="E16" s="55"/>
      <c r="F16" s="55"/>
      <c r="G16" s="90" t="s">
        <v>160</v>
      </c>
      <c r="H16" s="91"/>
      <c r="I16" s="91"/>
      <c r="J16" s="92"/>
      <c r="K16" s="93">
        <f t="shared" si="0"/>
        <v>0</v>
      </c>
      <c r="L16" s="79"/>
    </row>
    <row r="17" spans="1:12" ht="17.399999999999999" x14ac:dyDescent="0.3">
      <c r="A17" s="60"/>
      <c r="B17" s="55"/>
      <c r="C17" s="55"/>
      <c r="D17" s="55" t="s">
        <v>42</v>
      </c>
      <c r="E17" s="55"/>
      <c r="F17" s="55"/>
      <c r="G17" s="90" t="s">
        <v>242</v>
      </c>
      <c r="H17" s="91"/>
      <c r="I17" s="91"/>
      <c r="J17" s="92"/>
      <c r="K17" s="93">
        <f t="shared" si="0"/>
        <v>0</v>
      </c>
      <c r="L17" s="79"/>
    </row>
    <row r="18" spans="1:12" ht="17.399999999999999" x14ac:dyDescent="0.3">
      <c r="A18" s="60"/>
      <c r="B18" s="55"/>
      <c r="C18" s="55"/>
      <c r="D18" s="55" t="s">
        <v>43</v>
      </c>
      <c r="E18" s="55"/>
      <c r="F18" s="55"/>
      <c r="G18" s="90" t="s">
        <v>44</v>
      </c>
      <c r="H18" s="91"/>
      <c r="I18" s="91"/>
      <c r="J18" s="92"/>
      <c r="K18" s="93">
        <f t="shared" si="0"/>
        <v>0</v>
      </c>
      <c r="L18" s="79"/>
    </row>
    <row r="19" spans="1:12" ht="17.399999999999999" x14ac:dyDescent="0.3">
      <c r="A19" s="60"/>
      <c r="B19" s="55"/>
      <c r="C19" s="55"/>
      <c r="D19" s="55" t="s">
        <v>45</v>
      </c>
      <c r="E19" s="55"/>
      <c r="F19" s="55"/>
      <c r="G19" s="90" t="s">
        <v>167</v>
      </c>
      <c r="H19" s="91"/>
      <c r="I19" s="91"/>
      <c r="J19" s="92"/>
      <c r="K19" s="93">
        <f t="shared" si="0"/>
        <v>0</v>
      </c>
      <c r="L19" s="79"/>
    </row>
    <row r="20" spans="1:12" ht="17.399999999999999" x14ac:dyDescent="0.3">
      <c r="A20" s="60"/>
      <c r="B20" s="55"/>
      <c r="C20" s="55"/>
      <c r="D20" s="55" t="s">
        <v>46</v>
      </c>
      <c r="E20" s="55"/>
      <c r="F20" s="55"/>
      <c r="G20" s="90" t="s">
        <v>243</v>
      </c>
      <c r="H20" s="91"/>
      <c r="I20" s="91"/>
      <c r="J20" s="92"/>
      <c r="K20" s="93">
        <f t="shared" si="0"/>
        <v>0</v>
      </c>
      <c r="L20" s="79"/>
    </row>
    <row r="21" spans="1:12" ht="17.399999999999999" x14ac:dyDescent="0.3">
      <c r="A21" s="60"/>
      <c r="B21" s="55"/>
      <c r="C21" s="55"/>
      <c r="D21" s="55" t="s">
        <v>47</v>
      </c>
      <c r="E21" s="55"/>
      <c r="F21" s="55"/>
      <c r="G21" s="90" t="s">
        <v>48</v>
      </c>
      <c r="H21" s="91"/>
      <c r="I21" s="91"/>
      <c r="J21" s="92"/>
      <c r="K21" s="93">
        <f t="shared" si="0"/>
        <v>0</v>
      </c>
      <c r="L21" s="79"/>
    </row>
    <row r="22" spans="1:12" ht="17.399999999999999" x14ac:dyDescent="0.3">
      <c r="A22" s="60"/>
      <c r="B22" s="55"/>
      <c r="C22" s="55"/>
      <c r="D22" s="55" t="s">
        <v>49</v>
      </c>
      <c r="E22" s="55"/>
      <c r="F22" s="55"/>
      <c r="G22" s="90" t="s">
        <v>50</v>
      </c>
      <c r="H22" s="91"/>
      <c r="I22" s="91"/>
      <c r="J22" s="92"/>
      <c r="K22" s="93">
        <f t="shared" si="0"/>
        <v>0</v>
      </c>
      <c r="L22" s="79"/>
    </row>
    <row r="23" spans="1:12" ht="17.399999999999999" x14ac:dyDescent="0.3">
      <c r="A23" s="60"/>
      <c r="B23" s="55"/>
      <c r="C23" s="55"/>
      <c r="D23" s="55" t="s">
        <v>51</v>
      </c>
      <c r="E23" s="55"/>
      <c r="F23" s="55"/>
      <c r="G23" s="90" t="s">
        <v>52</v>
      </c>
      <c r="H23" s="91"/>
      <c r="I23" s="91"/>
      <c r="J23" s="92"/>
      <c r="K23" s="93">
        <f t="shared" si="0"/>
        <v>0</v>
      </c>
      <c r="L23" s="79"/>
    </row>
    <row r="24" spans="1:12" s="57" customFormat="1" ht="21" x14ac:dyDescent="0.4">
      <c r="A24" s="66"/>
      <c r="B24" s="67" t="s">
        <v>53</v>
      </c>
      <c r="C24" s="68"/>
      <c r="D24" s="68"/>
      <c r="E24" s="68"/>
      <c r="F24" s="68"/>
      <c r="G24" s="119" t="s">
        <v>250</v>
      </c>
      <c r="H24" s="132">
        <f>SUM(H13:H23)</f>
        <v>0</v>
      </c>
      <c r="I24" s="132">
        <f>SUM(I13:I23)</f>
        <v>0</v>
      </c>
      <c r="J24" s="133">
        <f>SUM(J13:J23)</f>
        <v>0</v>
      </c>
      <c r="K24" s="133">
        <f>SUM(K13:K23)</f>
        <v>0</v>
      </c>
      <c r="L24" s="79"/>
    </row>
    <row r="25" spans="1:12" ht="5.0999999999999996" customHeight="1" x14ac:dyDescent="0.35">
      <c r="A25" s="60"/>
      <c r="B25" s="55"/>
      <c r="C25" s="55"/>
      <c r="D25" s="55"/>
      <c r="E25" s="55"/>
      <c r="F25" s="55"/>
      <c r="G25" s="117"/>
      <c r="H25" s="117"/>
      <c r="I25" s="117"/>
      <c r="J25" s="127"/>
      <c r="K25" s="127"/>
      <c r="L25" s="79" t="b">
        <f t="shared" ref="L25:L26" si="1">SUM(H25:J25)=K25</f>
        <v>1</v>
      </c>
    </row>
    <row r="26" spans="1:12" s="63" customFormat="1" ht="21" x14ac:dyDescent="0.4">
      <c r="A26" s="70" t="s">
        <v>54</v>
      </c>
      <c r="B26" s="71"/>
      <c r="C26" s="71"/>
      <c r="D26" s="71"/>
      <c r="E26" s="71"/>
      <c r="F26" s="71"/>
      <c r="G26" s="118" t="s">
        <v>225</v>
      </c>
      <c r="H26" s="134">
        <f>H24</f>
        <v>0</v>
      </c>
      <c r="I26" s="134">
        <f t="shared" ref="I26:K26" si="2">I24</f>
        <v>0</v>
      </c>
      <c r="J26" s="135">
        <f t="shared" si="2"/>
        <v>0</v>
      </c>
      <c r="K26" s="135">
        <f t="shared" si="2"/>
        <v>0</v>
      </c>
      <c r="L26" s="79" t="b">
        <f t="shared" si="1"/>
        <v>1</v>
      </c>
    </row>
    <row r="27" spans="1:12" ht="7.5" customHeight="1" x14ac:dyDescent="0.35">
      <c r="A27" s="60"/>
      <c r="B27" s="55"/>
      <c r="C27" s="55"/>
      <c r="D27" s="55"/>
      <c r="E27" s="55"/>
      <c r="F27" s="55"/>
      <c r="G27" s="117"/>
      <c r="H27" s="117"/>
      <c r="I27" s="117"/>
      <c r="J27" s="127"/>
      <c r="K27" s="127"/>
      <c r="L27" s="59"/>
    </row>
    <row r="28" spans="1:12" s="63" customFormat="1" ht="21" x14ac:dyDescent="0.4">
      <c r="A28" s="62" t="s">
        <v>55</v>
      </c>
      <c r="B28" s="56" t="s">
        <v>56</v>
      </c>
      <c r="C28" s="56"/>
      <c r="D28" s="56"/>
      <c r="E28" s="56"/>
      <c r="F28" s="56"/>
      <c r="G28" s="115" t="s">
        <v>155</v>
      </c>
      <c r="H28" s="115"/>
      <c r="I28" s="115"/>
      <c r="J28" s="136"/>
      <c r="K28" s="136"/>
      <c r="L28" s="56"/>
    </row>
    <row r="29" spans="1:12" ht="21" x14ac:dyDescent="0.4">
      <c r="A29" s="60"/>
      <c r="B29" s="55" t="s">
        <v>36</v>
      </c>
      <c r="C29" s="72" t="s">
        <v>57</v>
      </c>
      <c r="D29" s="59"/>
      <c r="E29" s="59"/>
      <c r="F29" s="55"/>
      <c r="G29" s="116" t="s">
        <v>255</v>
      </c>
      <c r="H29" s="129"/>
      <c r="I29" s="129"/>
      <c r="J29" s="130"/>
      <c r="K29" s="130"/>
      <c r="L29" s="59"/>
    </row>
    <row r="30" spans="1:12" ht="17.399999999999999" x14ac:dyDescent="0.3">
      <c r="A30" s="60"/>
      <c r="B30" s="55"/>
      <c r="C30" s="55"/>
      <c r="D30" s="59" t="s">
        <v>58</v>
      </c>
      <c r="E30" s="59"/>
      <c r="F30" s="55"/>
      <c r="G30" s="90" t="s">
        <v>161</v>
      </c>
      <c r="H30" s="91"/>
      <c r="I30" s="91"/>
      <c r="J30" s="92"/>
      <c r="K30" s="93">
        <f>H30*I30*J30</f>
        <v>0</v>
      </c>
      <c r="L30" s="79"/>
    </row>
    <row r="31" spans="1:12" ht="17.399999999999999" x14ac:dyDescent="0.3">
      <c r="A31" s="60"/>
      <c r="B31" s="55"/>
      <c r="C31" s="55"/>
      <c r="D31" s="55" t="s">
        <v>59</v>
      </c>
      <c r="E31" s="55"/>
      <c r="F31" s="55"/>
      <c r="G31" s="90" t="s">
        <v>244</v>
      </c>
      <c r="H31" s="91"/>
      <c r="I31" s="91"/>
      <c r="J31" s="92"/>
      <c r="K31" s="93">
        <f t="shared" ref="K31:K40" si="3">H31*I31*J31</f>
        <v>0</v>
      </c>
      <c r="L31" s="79"/>
    </row>
    <row r="32" spans="1:12" ht="17.399999999999999" x14ac:dyDescent="0.3">
      <c r="A32" s="60"/>
      <c r="B32" s="55"/>
      <c r="C32" s="55"/>
      <c r="D32" s="55" t="s">
        <v>60</v>
      </c>
      <c r="E32" s="55"/>
      <c r="F32" s="55"/>
      <c r="G32" s="90" t="s">
        <v>168</v>
      </c>
      <c r="H32" s="91"/>
      <c r="I32" s="91"/>
      <c r="J32" s="92"/>
      <c r="K32" s="93">
        <f t="shared" si="3"/>
        <v>0</v>
      </c>
      <c r="L32" s="79"/>
    </row>
    <row r="33" spans="1:12" ht="17.399999999999999" x14ac:dyDescent="0.3">
      <c r="A33" s="60"/>
      <c r="B33" s="55"/>
      <c r="C33" s="55"/>
      <c r="D33" s="55" t="s">
        <v>61</v>
      </c>
      <c r="E33" s="55"/>
      <c r="F33" s="55"/>
      <c r="G33" s="90" t="s">
        <v>169</v>
      </c>
      <c r="H33" s="91"/>
      <c r="I33" s="91"/>
      <c r="J33" s="92"/>
      <c r="K33" s="93">
        <f t="shared" si="3"/>
        <v>0</v>
      </c>
      <c r="L33" s="79"/>
    </row>
    <row r="34" spans="1:12" ht="17.399999999999999" x14ac:dyDescent="0.3">
      <c r="A34" s="60"/>
      <c r="B34" s="55"/>
      <c r="C34" s="55"/>
      <c r="D34" s="55" t="s">
        <v>62</v>
      </c>
      <c r="E34" s="55"/>
      <c r="F34" s="55"/>
      <c r="G34" s="90" t="s">
        <v>238</v>
      </c>
      <c r="H34" s="91"/>
      <c r="I34" s="91"/>
      <c r="J34" s="92"/>
      <c r="K34" s="93">
        <f t="shared" si="3"/>
        <v>0</v>
      </c>
      <c r="L34" s="79"/>
    </row>
    <row r="35" spans="1:12" ht="17.399999999999999" x14ac:dyDescent="0.3">
      <c r="A35" s="60"/>
      <c r="B35" s="55"/>
      <c r="C35" s="55" t="s">
        <v>35</v>
      </c>
      <c r="D35" s="55" t="s">
        <v>63</v>
      </c>
      <c r="E35" s="55"/>
      <c r="F35" s="55"/>
      <c r="G35" s="90" t="s">
        <v>159</v>
      </c>
      <c r="H35" s="91"/>
      <c r="I35" s="91"/>
      <c r="J35" s="92"/>
      <c r="K35" s="93">
        <f t="shared" si="3"/>
        <v>0</v>
      </c>
      <c r="L35" s="79"/>
    </row>
    <row r="36" spans="1:12" ht="17.399999999999999" x14ac:dyDescent="0.3">
      <c r="A36" s="60"/>
      <c r="B36" s="55"/>
      <c r="C36" s="55" t="s">
        <v>35</v>
      </c>
      <c r="D36" s="55" t="s">
        <v>64</v>
      </c>
      <c r="E36" s="55"/>
      <c r="F36" s="55"/>
      <c r="G36" s="90" t="s">
        <v>156</v>
      </c>
      <c r="H36" s="91"/>
      <c r="I36" s="91"/>
      <c r="J36" s="92"/>
      <c r="K36" s="93">
        <f t="shared" si="3"/>
        <v>0</v>
      </c>
      <c r="L36" s="79"/>
    </row>
    <row r="37" spans="1:12" ht="17.399999999999999" x14ac:dyDescent="0.3">
      <c r="A37" s="60"/>
      <c r="B37" s="55"/>
      <c r="C37" s="55" t="s">
        <v>35</v>
      </c>
      <c r="D37" s="55" t="s">
        <v>65</v>
      </c>
      <c r="E37" s="55"/>
      <c r="F37" s="55"/>
      <c r="G37" s="90" t="s">
        <v>157</v>
      </c>
      <c r="H37" s="91"/>
      <c r="I37" s="91"/>
      <c r="J37" s="92"/>
      <c r="K37" s="93">
        <f t="shared" si="3"/>
        <v>0</v>
      </c>
      <c r="L37" s="79"/>
    </row>
    <row r="38" spans="1:12" ht="17.399999999999999" x14ac:dyDescent="0.3">
      <c r="A38" s="60"/>
      <c r="B38" s="55"/>
      <c r="C38" s="55"/>
      <c r="D38" s="55" t="s">
        <v>66</v>
      </c>
      <c r="E38" s="55"/>
      <c r="F38" s="55"/>
      <c r="G38" s="90" t="s">
        <v>245</v>
      </c>
      <c r="H38" s="91"/>
      <c r="I38" s="91"/>
      <c r="J38" s="92"/>
      <c r="K38" s="93">
        <f t="shared" si="3"/>
        <v>0</v>
      </c>
      <c r="L38" s="79"/>
    </row>
    <row r="39" spans="1:12" ht="17.399999999999999" x14ac:dyDescent="0.3">
      <c r="A39" s="60"/>
      <c r="B39" s="55"/>
      <c r="C39" s="55"/>
      <c r="D39" s="55" t="s">
        <v>67</v>
      </c>
      <c r="E39" s="55"/>
      <c r="F39" s="55"/>
      <c r="G39" s="90" t="s">
        <v>68</v>
      </c>
      <c r="H39" s="91"/>
      <c r="I39" s="91"/>
      <c r="J39" s="92"/>
      <c r="K39" s="93">
        <f t="shared" si="3"/>
        <v>0</v>
      </c>
      <c r="L39" s="79"/>
    </row>
    <row r="40" spans="1:12" ht="17.399999999999999" x14ac:dyDescent="0.3">
      <c r="A40" s="60"/>
      <c r="B40" s="55"/>
      <c r="C40" s="55"/>
      <c r="D40" s="55" t="s">
        <v>69</v>
      </c>
      <c r="E40" s="55"/>
      <c r="F40" s="55"/>
      <c r="G40" s="90" t="s">
        <v>70</v>
      </c>
      <c r="H40" s="91"/>
      <c r="I40" s="91"/>
      <c r="J40" s="92"/>
      <c r="K40" s="93">
        <f t="shared" si="3"/>
        <v>0</v>
      </c>
      <c r="L40" s="79"/>
    </row>
    <row r="41" spans="1:12" ht="17.399999999999999" x14ac:dyDescent="0.3">
      <c r="A41" s="60"/>
      <c r="B41" s="55"/>
      <c r="C41" s="55"/>
      <c r="D41" s="55" t="s">
        <v>71</v>
      </c>
      <c r="E41" s="55"/>
      <c r="F41" s="56"/>
      <c r="G41" s="90" t="s">
        <v>228</v>
      </c>
      <c r="H41" s="91"/>
      <c r="I41" s="91"/>
      <c r="J41" s="92"/>
      <c r="K41" s="93">
        <f>H41*I41*J41</f>
        <v>0</v>
      </c>
      <c r="L41" s="79"/>
    </row>
    <row r="42" spans="1:12" ht="17.399999999999999" x14ac:dyDescent="0.3">
      <c r="A42" s="60"/>
      <c r="B42" s="55"/>
      <c r="C42" s="55"/>
      <c r="D42" s="55" t="s">
        <v>72</v>
      </c>
      <c r="E42" s="55"/>
      <c r="F42" s="56"/>
      <c r="G42" s="90" t="s">
        <v>229</v>
      </c>
      <c r="H42" s="91"/>
      <c r="I42" s="91"/>
      <c r="J42" s="92"/>
      <c r="K42" s="93">
        <f t="shared" ref="K42:K51" si="4">H42*I42*J42</f>
        <v>0</v>
      </c>
      <c r="L42" s="79"/>
    </row>
    <row r="43" spans="1:12" ht="17.399999999999999" x14ac:dyDescent="0.3">
      <c r="A43" s="60"/>
      <c r="B43" s="55"/>
      <c r="C43" s="55"/>
      <c r="D43" s="55" t="s">
        <v>74</v>
      </c>
      <c r="E43" s="55"/>
      <c r="F43" s="56"/>
      <c r="G43" s="90" t="s">
        <v>230</v>
      </c>
      <c r="H43" s="91"/>
      <c r="I43" s="91"/>
      <c r="J43" s="92"/>
      <c r="K43" s="93">
        <f t="shared" si="4"/>
        <v>0</v>
      </c>
      <c r="L43" s="79"/>
    </row>
    <row r="44" spans="1:12" ht="17.399999999999999" x14ac:dyDescent="0.3">
      <c r="A44" s="60"/>
      <c r="B44" s="55"/>
      <c r="C44" s="55"/>
      <c r="D44" s="55" t="s">
        <v>75</v>
      </c>
      <c r="E44" s="55"/>
      <c r="F44" s="56"/>
      <c r="G44" s="94" t="s">
        <v>231</v>
      </c>
      <c r="H44" s="91"/>
      <c r="I44" s="91"/>
      <c r="J44" s="92"/>
      <c r="K44" s="93">
        <f t="shared" si="4"/>
        <v>0</v>
      </c>
      <c r="L44" s="79"/>
    </row>
    <row r="45" spans="1:12" ht="17.399999999999999" x14ac:dyDescent="0.3">
      <c r="A45" s="60"/>
      <c r="B45" s="55"/>
      <c r="C45" s="55"/>
      <c r="D45" s="55" t="s">
        <v>76</v>
      </c>
      <c r="E45" s="55"/>
      <c r="F45" s="56"/>
      <c r="G45" s="90" t="s">
        <v>232</v>
      </c>
      <c r="H45" s="91"/>
      <c r="I45" s="91"/>
      <c r="J45" s="92"/>
      <c r="K45" s="93">
        <f t="shared" si="4"/>
        <v>0</v>
      </c>
      <c r="L45" s="79"/>
    </row>
    <row r="46" spans="1:12" ht="17.399999999999999" x14ac:dyDescent="0.3">
      <c r="A46" s="60"/>
      <c r="B46" s="55"/>
      <c r="C46" s="55"/>
      <c r="D46" s="55" t="s">
        <v>77</v>
      </c>
      <c r="E46" s="55"/>
      <c r="F46" s="56"/>
      <c r="G46" s="94" t="s">
        <v>233</v>
      </c>
      <c r="H46" s="91"/>
      <c r="I46" s="91"/>
      <c r="J46" s="92"/>
      <c r="K46" s="93">
        <f t="shared" si="4"/>
        <v>0</v>
      </c>
      <c r="L46" s="79"/>
    </row>
    <row r="47" spans="1:12" ht="17.399999999999999" x14ac:dyDescent="0.3">
      <c r="A47" s="60"/>
      <c r="B47" s="55"/>
      <c r="C47" s="55"/>
      <c r="D47" s="55" t="s">
        <v>78</v>
      </c>
      <c r="E47" s="55"/>
      <c r="F47" s="55"/>
      <c r="G47" s="94" t="s">
        <v>163</v>
      </c>
      <c r="H47" s="91"/>
      <c r="I47" s="91"/>
      <c r="J47" s="92"/>
      <c r="K47" s="93">
        <f t="shared" si="4"/>
        <v>0</v>
      </c>
      <c r="L47" s="79"/>
    </row>
    <row r="48" spans="1:12" ht="17.399999999999999" x14ac:dyDescent="0.3">
      <c r="A48" s="60"/>
      <c r="B48" s="55"/>
      <c r="C48" s="55"/>
      <c r="D48" s="55" t="s">
        <v>79</v>
      </c>
      <c r="E48" s="55"/>
      <c r="F48" s="55"/>
      <c r="G48" s="94" t="s">
        <v>170</v>
      </c>
      <c r="H48" s="91"/>
      <c r="I48" s="91"/>
      <c r="J48" s="92"/>
      <c r="K48" s="93">
        <f t="shared" si="4"/>
        <v>0</v>
      </c>
      <c r="L48" s="79"/>
    </row>
    <row r="49" spans="1:12" ht="17.399999999999999" x14ac:dyDescent="0.3">
      <c r="A49" s="60"/>
      <c r="B49" s="55"/>
      <c r="C49" s="55"/>
      <c r="D49" s="55" t="s">
        <v>80</v>
      </c>
      <c r="E49" s="55"/>
      <c r="F49" s="55"/>
      <c r="G49" s="94" t="s">
        <v>171</v>
      </c>
      <c r="H49" s="91"/>
      <c r="I49" s="91"/>
      <c r="J49" s="92"/>
      <c r="K49" s="93">
        <f t="shared" si="4"/>
        <v>0</v>
      </c>
      <c r="L49" s="79"/>
    </row>
    <row r="50" spans="1:12" ht="17.399999999999999" x14ac:dyDescent="0.3">
      <c r="A50" s="60"/>
      <c r="B50" s="55"/>
      <c r="C50" s="55"/>
      <c r="D50" s="55" t="s">
        <v>81</v>
      </c>
      <c r="E50" s="55"/>
      <c r="F50" s="55"/>
      <c r="G50" s="94" t="s">
        <v>82</v>
      </c>
      <c r="H50" s="91"/>
      <c r="I50" s="91"/>
      <c r="J50" s="92"/>
      <c r="K50" s="93">
        <f t="shared" si="4"/>
        <v>0</v>
      </c>
      <c r="L50" s="79"/>
    </row>
    <row r="51" spans="1:12" ht="17.399999999999999" x14ac:dyDescent="0.3">
      <c r="A51" s="60"/>
      <c r="B51" s="55"/>
      <c r="C51" s="55"/>
      <c r="D51" s="55" t="s">
        <v>83</v>
      </c>
      <c r="E51" s="55"/>
      <c r="F51" s="55"/>
      <c r="G51" s="94" t="s">
        <v>84</v>
      </c>
      <c r="H51" s="91"/>
      <c r="I51" s="91"/>
      <c r="J51" s="92"/>
      <c r="K51" s="93">
        <f t="shared" si="4"/>
        <v>0</v>
      </c>
      <c r="L51" s="79"/>
    </row>
    <row r="52" spans="1:12" ht="17.399999999999999" x14ac:dyDescent="0.3">
      <c r="A52" s="60"/>
      <c r="B52" s="55"/>
      <c r="C52" s="55"/>
      <c r="D52" s="55" t="s">
        <v>85</v>
      </c>
      <c r="E52" s="55"/>
      <c r="F52" s="55"/>
      <c r="G52" s="94" t="s">
        <v>86</v>
      </c>
      <c r="H52" s="91"/>
      <c r="I52" s="91"/>
      <c r="J52" s="92"/>
      <c r="K52" s="93">
        <f t="shared" ref="K52:K54" si="5">H52*I52*J52</f>
        <v>0</v>
      </c>
      <c r="L52" s="79"/>
    </row>
    <row r="53" spans="1:12" ht="17.399999999999999" x14ac:dyDescent="0.3">
      <c r="A53" s="60"/>
      <c r="B53" s="55"/>
      <c r="C53" s="55"/>
      <c r="D53" s="55" t="s">
        <v>87</v>
      </c>
      <c r="E53" s="55"/>
      <c r="F53" s="55"/>
      <c r="G53" s="94" t="s">
        <v>242</v>
      </c>
      <c r="H53" s="91"/>
      <c r="I53" s="91"/>
      <c r="J53" s="92"/>
      <c r="K53" s="93">
        <f t="shared" si="5"/>
        <v>0</v>
      </c>
      <c r="L53" s="79"/>
    </row>
    <row r="54" spans="1:12" ht="17.399999999999999" x14ac:dyDescent="0.3">
      <c r="A54" s="60"/>
      <c r="B54" s="55"/>
      <c r="C54" s="55"/>
      <c r="D54" s="55" t="s">
        <v>51</v>
      </c>
      <c r="E54" s="55"/>
      <c r="F54" s="55"/>
      <c r="G54" s="90" t="s">
        <v>52</v>
      </c>
      <c r="H54" s="91"/>
      <c r="I54" s="91"/>
      <c r="J54" s="92"/>
      <c r="K54" s="93">
        <f t="shared" si="5"/>
        <v>0</v>
      </c>
      <c r="L54" s="79"/>
    </row>
    <row r="55" spans="1:12" s="57" customFormat="1" ht="21" x14ac:dyDescent="0.4">
      <c r="A55" s="66"/>
      <c r="B55" s="68" t="s">
        <v>88</v>
      </c>
      <c r="C55" s="68"/>
      <c r="D55" s="68"/>
      <c r="E55" s="68"/>
      <c r="F55" s="68"/>
      <c r="G55" s="119" t="s">
        <v>253</v>
      </c>
      <c r="H55" s="126">
        <f>SUM(H30:H54)</f>
        <v>0</v>
      </c>
      <c r="I55" s="137">
        <f>SUM(I30:I54)</f>
        <v>0</v>
      </c>
      <c r="J55" s="126">
        <f>SUM(J30:J54)</f>
        <v>0</v>
      </c>
      <c r="K55" s="138">
        <f>SUM(K30:K54)</f>
        <v>0</v>
      </c>
      <c r="L55" s="79" t="b">
        <f t="shared" ref="L55" si="6">SUM(H55:J55)=K55</f>
        <v>1</v>
      </c>
    </row>
    <row r="56" spans="1:12" ht="6" customHeight="1" x14ac:dyDescent="0.35">
      <c r="A56" s="61"/>
      <c r="B56" s="69"/>
      <c r="C56" s="69"/>
      <c r="D56" s="69"/>
      <c r="E56" s="69"/>
      <c r="F56" s="69"/>
      <c r="G56" s="120"/>
      <c r="H56" s="139"/>
      <c r="I56" s="139"/>
      <c r="J56" s="140"/>
      <c r="K56" s="141"/>
      <c r="L56" s="59"/>
    </row>
    <row r="57" spans="1:12" ht="21" x14ac:dyDescent="0.35">
      <c r="A57" s="73"/>
      <c r="B57" s="59" t="s">
        <v>89</v>
      </c>
      <c r="C57" s="59" t="s">
        <v>90</v>
      </c>
      <c r="D57" s="59"/>
      <c r="E57" s="59"/>
      <c r="F57" s="59"/>
      <c r="G57" s="116" t="s">
        <v>256</v>
      </c>
      <c r="H57" s="142"/>
      <c r="I57" s="142"/>
      <c r="J57" s="143"/>
      <c r="K57" s="143"/>
    </row>
    <row r="58" spans="1:12" ht="17.399999999999999" x14ac:dyDescent="0.3">
      <c r="A58" s="73"/>
      <c r="B58" s="59"/>
      <c r="C58" s="59"/>
      <c r="D58" s="59" t="s">
        <v>58</v>
      </c>
      <c r="E58" s="59"/>
      <c r="G58" s="90" t="s">
        <v>164</v>
      </c>
      <c r="H58" s="91"/>
      <c r="I58" s="91"/>
      <c r="J58" s="92"/>
      <c r="K58" s="93">
        <f t="shared" ref="K58:K60" si="7">H58*I58*J58</f>
        <v>0</v>
      </c>
      <c r="L58" s="79"/>
    </row>
    <row r="59" spans="1:12" ht="17.399999999999999" x14ac:dyDescent="0.3">
      <c r="A59" s="73"/>
      <c r="B59" s="59"/>
      <c r="C59" s="59"/>
      <c r="D59" s="55" t="s">
        <v>59</v>
      </c>
      <c r="E59" s="55"/>
      <c r="G59" s="90" t="s">
        <v>178</v>
      </c>
      <c r="H59" s="91"/>
      <c r="I59" s="91"/>
      <c r="J59" s="92"/>
      <c r="K59" s="93">
        <f t="shared" si="7"/>
        <v>0</v>
      </c>
      <c r="L59" s="79"/>
    </row>
    <row r="60" spans="1:12" ht="17.399999999999999" x14ac:dyDescent="0.3">
      <c r="A60" s="73"/>
      <c r="B60" s="59"/>
      <c r="C60" s="59"/>
      <c r="D60" s="55" t="s">
        <v>60</v>
      </c>
      <c r="E60" s="55"/>
      <c r="G60" s="90" t="s">
        <v>168</v>
      </c>
      <c r="H60" s="91"/>
      <c r="I60" s="91"/>
      <c r="J60" s="92"/>
      <c r="K60" s="93">
        <f t="shared" si="7"/>
        <v>0</v>
      </c>
      <c r="L60" s="79"/>
    </row>
    <row r="61" spans="1:12" ht="17.399999999999999" x14ac:dyDescent="0.3">
      <c r="A61" s="73"/>
      <c r="B61" s="59"/>
      <c r="C61" s="59"/>
      <c r="D61" s="55" t="s">
        <v>91</v>
      </c>
      <c r="E61" s="55"/>
      <c r="G61" s="90" t="s">
        <v>92</v>
      </c>
      <c r="H61" s="91"/>
      <c r="I61" s="91"/>
      <c r="J61" s="92"/>
      <c r="K61" s="93">
        <f t="shared" ref="K61:K73" si="8">H61*I61*J61</f>
        <v>0</v>
      </c>
      <c r="L61" s="79"/>
    </row>
    <row r="62" spans="1:12" ht="17.399999999999999" x14ac:dyDescent="0.3">
      <c r="A62" s="73"/>
      <c r="B62" s="59"/>
      <c r="C62" s="59"/>
      <c r="D62" s="55" t="s">
        <v>93</v>
      </c>
      <c r="E62" s="55"/>
      <c r="G62" s="94" t="s">
        <v>172</v>
      </c>
      <c r="H62" s="91"/>
      <c r="I62" s="91"/>
      <c r="J62" s="92"/>
      <c r="K62" s="93">
        <f t="shared" si="8"/>
        <v>0</v>
      </c>
      <c r="L62" s="79"/>
    </row>
    <row r="63" spans="1:12" ht="17.399999999999999" x14ac:dyDescent="0.3">
      <c r="A63" s="73"/>
      <c r="B63" s="59"/>
      <c r="C63" s="59"/>
      <c r="D63" s="55" t="s">
        <v>63</v>
      </c>
      <c r="E63" s="55"/>
      <c r="G63" s="90" t="s">
        <v>173</v>
      </c>
      <c r="H63" s="91"/>
      <c r="I63" s="91"/>
      <c r="J63" s="92"/>
      <c r="K63" s="93">
        <f t="shared" si="8"/>
        <v>0</v>
      </c>
      <c r="L63" s="79"/>
    </row>
    <row r="64" spans="1:12" ht="17.399999999999999" x14ac:dyDescent="0.3">
      <c r="A64" s="73"/>
      <c r="B64" s="59"/>
      <c r="C64" s="59"/>
      <c r="D64" s="55" t="s">
        <v>64</v>
      </c>
      <c r="E64" s="55"/>
      <c r="G64" s="90" t="s">
        <v>174</v>
      </c>
      <c r="H64" s="91"/>
      <c r="I64" s="91"/>
      <c r="J64" s="92"/>
      <c r="K64" s="93">
        <f t="shared" si="8"/>
        <v>0</v>
      </c>
      <c r="L64" s="79"/>
    </row>
    <row r="65" spans="1:12" ht="17.399999999999999" x14ac:dyDescent="0.3">
      <c r="A65" s="73"/>
      <c r="B65" s="59"/>
      <c r="C65" s="59"/>
      <c r="D65" s="55" t="s">
        <v>66</v>
      </c>
      <c r="E65" s="55"/>
      <c r="G65" s="90" t="s">
        <v>162</v>
      </c>
      <c r="H65" s="91"/>
      <c r="I65" s="91"/>
      <c r="J65" s="92"/>
      <c r="K65" s="93">
        <f t="shared" si="8"/>
        <v>0</v>
      </c>
      <c r="L65" s="79"/>
    </row>
    <row r="66" spans="1:12" ht="17.399999999999999" x14ac:dyDescent="0.3">
      <c r="A66" s="73"/>
      <c r="B66" s="59"/>
      <c r="C66" s="59"/>
      <c r="D66" s="55" t="s">
        <v>67</v>
      </c>
      <c r="E66" s="55"/>
      <c r="G66" s="90" t="s">
        <v>68</v>
      </c>
      <c r="H66" s="91"/>
      <c r="I66" s="91"/>
      <c r="J66" s="92"/>
      <c r="K66" s="93">
        <f t="shared" si="8"/>
        <v>0</v>
      </c>
      <c r="L66" s="79"/>
    </row>
    <row r="67" spans="1:12" ht="17.399999999999999" x14ac:dyDescent="0.3">
      <c r="A67" s="73"/>
      <c r="B67" s="59"/>
      <c r="C67" s="59"/>
      <c r="D67" s="55" t="s">
        <v>71</v>
      </c>
      <c r="E67" s="55"/>
      <c r="G67" s="90" t="s">
        <v>234</v>
      </c>
      <c r="H67" s="91"/>
      <c r="I67" s="91"/>
      <c r="J67" s="92"/>
      <c r="K67" s="93">
        <f t="shared" si="8"/>
        <v>0</v>
      </c>
      <c r="L67" s="79"/>
    </row>
    <row r="68" spans="1:12" ht="17.399999999999999" x14ac:dyDescent="0.3">
      <c r="A68" s="73"/>
      <c r="B68" s="59"/>
      <c r="C68" s="59"/>
      <c r="D68" s="55" t="s">
        <v>72</v>
      </c>
      <c r="E68" s="55"/>
      <c r="G68" s="90" t="s">
        <v>229</v>
      </c>
      <c r="H68" s="91"/>
      <c r="I68" s="91"/>
      <c r="J68" s="92"/>
      <c r="K68" s="93">
        <f t="shared" si="8"/>
        <v>0</v>
      </c>
      <c r="L68" s="79"/>
    </row>
    <row r="69" spans="1:12" ht="17.399999999999999" x14ac:dyDescent="0.3">
      <c r="A69" s="73"/>
      <c r="B69" s="59"/>
      <c r="C69" s="59"/>
      <c r="D69" s="55" t="s">
        <v>75</v>
      </c>
      <c r="E69" s="55"/>
      <c r="G69" s="94" t="s">
        <v>235</v>
      </c>
      <c r="H69" s="91"/>
      <c r="I69" s="91"/>
      <c r="J69" s="92"/>
      <c r="K69" s="93">
        <f t="shared" si="8"/>
        <v>0</v>
      </c>
      <c r="L69" s="79"/>
    </row>
    <row r="70" spans="1:12" ht="17.399999999999999" x14ac:dyDescent="0.3">
      <c r="A70" s="73"/>
      <c r="B70" s="59"/>
      <c r="C70" s="59"/>
      <c r="D70" s="55" t="s">
        <v>83</v>
      </c>
      <c r="E70" s="55"/>
      <c r="G70" s="90" t="s">
        <v>84</v>
      </c>
      <c r="H70" s="91"/>
      <c r="I70" s="91"/>
      <c r="J70" s="92"/>
      <c r="K70" s="93">
        <f t="shared" si="8"/>
        <v>0</v>
      </c>
      <c r="L70" s="79"/>
    </row>
    <row r="71" spans="1:12" ht="17.399999999999999" x14ac:dyDescent="0.3">
      <c r="A71" s="73"/>
      <c r="B71" s="59"/>
      <c r="C71" s="59"/>
      <c r="D71" s="55" t="s">
        <v>85</v>
      </c>
      <c r="E71" s="55"/>
      <c r="G71" s="90" t="s">
        <v>86</v>
      </c>
      <c r="H71" s="91"/>
      <c r="I71" s="91"/>
      <c r="J71" s="92"/>
      <c r="K71" s="93">
        <f t="shared" si="8"/>
        <v>0</v>
      </c>
      <c r="L71" s="79"/>
    </row>
    <row r="72" spans="1:12" ht="17.399999999999999" x14ac:dyDescent="0.3">
      <c r="A72" s="73"/>
      <c r="B72" s="59"/>
      <c r="C72" s="59"/>
      <c r="D72" s="55" t="s">
        <v>78</v>
      </c>
      <c r="E72" s="55"/>
      <c r="G72" s="90" t="s">
        <v>163</v>
      </c>
      <c r="H72" s="91"/>
      <c r="I72" s="91"/>
      <c r="J72" s="92"/>
      <c r="K72" s="93">
        <f t="shared" si="8"/>
        <v>0</v>
      </c>
      <c r="L72" s="79"/>
    </row>
    <row r="73" spans="1:12" ht="17.399999999999999" x14ac:dyDescent="0.3">
      <c r="A73" s="73"/>
      <c r="B73" s="59"/>
      <c r="C73" s="59"/>
      <c r="D73" s="55" t="s">
        <v>51</v>
      </c>
      <c r="E73" s="55"/>
      <c r="G73" s="90" t="s">
        <v>52</v>
      </c>
      <c r="H73" s="91"/>
      <c r="I73" s="91"/>
      <c r="J73" s="92"/>
      <c r="K73" s="93">
        <f t="shared" si="8"/>
        <v>0</v>
      </c>
      <c r="L73" s="79"/>
    </row>
    <row r="74" spans="1:12" s="57" customFormat="1" ht="21" x14ac:dyDescent="0.4">
      <c r="A74" s="66"/>
      <c r="B74" s="68" t="s">
        <v>94</v>
      </c>
      <c r="C74" s="68"/>
      <c r="D74" s="68"/>
      <c r="E74" s="68"/>
      <c r="F74" s="68"/>
      <c r="G74" s="119" t="s">
        <v>95</v>
      </c>
      <c r="H74" s="126">
        <f>SUM(H58:H73)</f>
        <v>0</v>
      </c>
      <c r="I74" s="126">
        <f t="shared" ref="I74:K74" si="9">SUM(I58:I73)</f>
        <v>0</v>
      </c>
      <c r="J74" s="126">
        <f t="shared" si="9"/>
        <v>0</v>
      </c>
      <c r="K74" s="126">
        <f t="shared" si="9"/>
        <v>0</v>
      </c>
      <c r="L74" s="79" t="b">
        <f t="shared" ref="L74:L76" si="10">SUM(H74:J74)=K74</f>
        <v>1</v>
      </c>
    </row>
    <row r="75" spans="1:12" ht="6" customHeight="1" x14ac:dyDescent="0.4">
      <c r="A75" s="73"/>
      <c r="B75" s="59"/>
      <c r="C75" s="59"/>
      <c r="D75" s="59"/>
      <c r="E75" s="59"/>
      <c r="G75" s="121"/>
      <c r="H75" s="144"/>
      <c r="I75" s="144"/>
      <c r="J75" s="144"/>
      <c r="K75" s="144"/>
    </row>
    <row r="76" spans="1:12" ht="21" x14ac:dyDescent="0.4">
      <c r="A76" s="70" t="s">
        <v>96</v>
      </c>
      <c r="B76" s="71"/>
      <c r="C76" s="71"/>
      <c r="D76" s="71"/>
      <c r="E76" s="71"/>
      <c r="F76" s="71"/>
      <c r="G76" s="118" t="s">
        <v>176</v>
      </c>
      <c r="H76" s="134">
        <f>H55+H74</f>
        <v>0</v>
      </c>
      <c r="I76" s="134">
        <f t="shared" ref="I76:K76" si="11">I55+I74</f>
        <v>0</v>
      </c>
      <c r="J76" s="134">
        <f t="shared" si="11"/>
        <v>0</v>
      </c>
      <c r="K76" s="134">
        <f t="shared" si="11"/>
        <v>0</v>
      </c>
      <c r="L76" s="79" t="b">
        <f t="shared" si="10"/>
        <v>1</v>
      </c>
    </row>
    <row r="77" spans="1:12" ht="9" customHeight="1" x14ac:dyDescent="0.4">
      <c r="A77" s="73"/>
      <c r="B77" s="59"/>
      <c r="C77" s="59"/>
      <c r="D77" s="59"/>
      <c r="E77" s="59"/>
      <c r="G77" s="122"/>
      <c r="H77" s="122"/>
      <c r="I77" s="122"/>
      <c r="J77" s="145"/>
      <c r="K77" s="117"/>
    </row>
    <row r="78" spans="1:12" s="59" customFormat="1" ht="21" x14ac:dyDescent="0.4">
      <c r="A78" s="62" t="s">
        <v>97</v>
      </c>
      <c r="B78" s="56" t="s">
        <v>98</v>
      </c>
      <c r="C78" s="56"/>
      <c r="D78" s="56"/>
      <c r="E78" s="56"/>
      <c r="F78" s="56"/>
      <c r="G78" s="115" t="s">
        <v>177</v>
      </c>
      <c r="H78" s="115"/>
      <c r="I78" s="115"/>
      <c r="J78" s="136"/>
      <c r="K78" s="136"/>
    </row>
    <row r="79" spans="1:12" s="59" customFormat="1" ht="21" x14ac:dyDescent="0.35">
      <c r="A79" s="60"/>
      <c r="B79" s="55" t="s">
        <v>36</v>
      </c>
      <c r="C79" s="55" t="s">
        <v>57</v>
      </c>
      <c r="F79" s="55"/>
      <c r="G79" s="116" t="s">
        <v>255</v>
      </c>
      <c r="H79" s="142"/>
      <c r="I79" s="142"/>
      <c r="J79" s="143"/>
      <c r="K79" s="143"/>
    </row>
    <row r="80" spans="1:12" s="59" customFormat="1" ht="17.399999999999999" x14ac:dyDescent="0.3">
      <c r="A80" s="60"/>
      <c r="B80" s="55"/>
      <c r="C80" s="55"/>
      <c r="D80" s="55" t="s">
        <v>59</v>
      </c>
      <c r="E80" s="55"/>
      <c r="F80" s="55"/>
      <c r="G80" s="90" t="s">
        <v>244</v>
      </c>
      <c r="H80" s="91"/>
      <c r="I80" s="91"/>
      <c r="J80" s="92"/>
      <c r="K80" s="93">
        <f t="shared" ref="K80:K104" si="12">H80*I80*J80</f>
        <v>0</v>
      </c>
      <c r="L80" s="79"/>
    </row>
    <row r="81" spans="1:12" s="59" customFormat="1" ht="17.399999999999999" x14ac:dyDescent="0.3">
      <c r="A81" s="60"/>
      <c r="B81" s="55"/>
      <c r="C81" s="55"/>
      <c r="D81" s="55" t="s">
        <v>60</v>
      </c>
      <c r="E81" s="55"/>
      <c r="F81" s="55"/>
      <c r="G81" s="90" t="s">
        <v>168</v>
      </c>
      <c r="H81" s="91"/>
      <c r="I81" s="91"/>
      <c r="J81" s="92"/>
      <c r="K81" s="93">
        <f t="shared" si="12"/>
        <v>0</v>
      </c>
      <c r="L81" s="79"/>
    </row>
    <row r="82" spans="1:12" s="59" customFormat="1" ht="17.399999999999999" x14ac:dyDescent="0.3">
      <c r="A82" s="60"/>
      <c r="B82" s="55"/>
      <c r="C82" s="55"/>
      <c r="D82" s="55" t="s">
        <v>61</v>
      </c>
      <c r="E82" s="55"/>
      <c r="F82" s="55"/>
      <c r="G82" s="90" t="s">
        <v>169</v>
      </c>
      <c r="H82" s="91"/>
      <c r="I82" s="91"/>
      <c r="J82" s="92"/>
      <c r="K82" s="93">
        <f t="shared" si="12"/>
        <v>0</v>
      </c>
      <c r="L82" s="79"/>
    </row>
    <row r="83" spans="1:12" s="59" customFormat="1" ht="17.399999999999999" x14ac:dyDescent="0.3">
      <c r="A83" s="60"/>
      <c r="B83" s="55"/>
      <c r="C83" s="55" t="s">
        <v>35</v>
      </c>
      <c r="D83" s="55" t="s">
        <v>63</v>
      </c>
      <c r="E83" s="55"/>
      <c r="F83" s="55"/>
      <c r="G83" s="90" t="s">
        <v>246</v>
      </c>
      <c r="H83" s="91"/>
      <c r="I83" s="91"/>
      <c r="J83" s="92"/>
      <c r="K83" s="93">
        <f t="shared" si="12"/>
        <v>0</v>
      </c>
      <c r="L83" s="79"/>
    </row>
    <row r="84" spans="1:12" s="59" customFormat="1" ht="17.399999999999999" x14ac:dyDescent="0.3">
      <c r="A84" s="60"/>
      <c r="B84" s="55"/>
      <c r="C84" s="55" t="s">
        <v>35</v>
      </c>
      <c r="D84" s="55" t="s">
        <v>64</v>
      </c>
      <c r="E84" s="55"/>
      <c r="F84" s="55"/>
      <c r="G84" s="90" t="s">
        <v>156</v>
      </c>
      <c r="H84" s="91"/>
      <c r="I84" s="91"/>
      <c r="J84" s="92"/>
      <c r="K84" s="93">
        <f t="shared" si="12"/>
        <v>0</v>
      </c>
      <c r="L84" s="79"/>
    </row>
    <row r="85" spans="1:12" s="59" customFormat="1" ht="17.399999999999999" x14ac:dyDescent="0.3">
      <c r="A85" s="60"/>
      <c r="B85" s="55"/>
      <c r="C85" s="55" t="s">
        <v>35</v>
      </c>
      <c r="D85" s="55" t="s">
        <v>65</v>
      </c>
      <c r="E85" s="55"/>
      <c r="F85" s="55"/>
      <c r="G85" s="90" t="s">
        <v>157</v>
      </c>
      <c r="H85" s="91"/>
      <c r="I85" s="91"/>
      <c r="J85" s="92"/>
      <c r="K85" s="93">
        <f t="shared" si="12"/>
        <v>0</v>
      </c>
      <c r="L85" s="79"/>
    </row>
    <row r="86" spans="1:12" s="59" customFormat="1" ht="17.399999999999999" x14ac:dyDescent="0.3">
      <c r="A86" s="60"/>
      <c r="B86" s="55"/>
      <c r="C86" s="55"/>
      <c r="D86" s="55" t="s">
        <v>99</v>
      </c>
      <c r="E86" s="55"/>
      <c r="F86" s="55"/>
      <c r="G86" s="90" t="s">
        <v>247</v>
      </c>
      <c r="H86" s="91"/>
      <c r="I86" s="91"/>
      <c r="J86" s="92"/>
      <c r="K86" s="93">
        <f t="shared" si="12"/>
        <v>0</v>
      </c>
      <c r="L86" s="79"/>
    </row>
    <row r="87" spans="1:12" s="59" customFormat="1" ht="17.399999999999999" x14ac:dyDescent="0.3">
      <c r="A87" s="60"/>
      <c r="B87" s="55"/>
      <c r="C87" s="55"/>
      <c r="D87" s="55" t="s">
        <v>100</v>
      </c>
      <c r="E87" s="55"/>
      <c r="F87" s="55"/>
      <c r="G87" s="90" t="s">
        <v>101</v>
      </c>
      <c r="H87" s="91"/>
      <c r="I87" s="91"/>
      <c r="J87" s="92"/>
      <c r="K87" s="93">
        <f t="shared" si="12"/>
        <v>0</v>
      </c>
      <c r="L87" s="79"/>
    </row>
    <row r="88" spans="1:12" s="59" customFormat="1" ht="17.399999999999999" x14ac:dyDescent="0.3">
      <c r="A88" s="60"/>
      <c r="B88" s="55"/>
      <c r="C88" s="55"/>
      <c r="D88" s="55" t="s">
        <v>102</v>
      </c>
      <c r="E88" s="55"/>
      <c r="F88" s="55"/>
      <c r="G88" s="90" t="s">
        <v>103</v>
      </c>
      <c r="H88" s="91"/>
      <c r="I88" s="91"/>
      <c r="J88" s="92"/>
      <c r="K88" s="93">
        <f t="shared" si="12"/>
        <v>0</v>
      </c>
      <c r="L88" s="79"/>
    </row>
    <row r="89" spans="1:12" s="59" customFormat="1" ht="17.399999999999999" x14ac:dyDescent="0.3">
      <c r="A89" s="60"/>
      <c r="B89" s="55"/>
      <c r="C89" s="55"/>
      <c r="D89" s="55" t="s">
        <v>104</v>
      </c>
      <c r="E89" s="55"/>
      <c r="F89" s="55"/>
      <c r="G89" s="90" t="s">
        <v>105</v>
      </c>
      <c r="H89" s="91"/>
      <c r="I89" s="91"/>
      <c r="J89" s="92"/>
      <c r="K89" s="93">
        <f t="shared" si="12"/>
        <v>0</v>
      </c>
      <c r="L89" s="79"/>
    </row>
    <row r="90" spans="1:12" s="59" customFormat="1" ht="17.399999999999999" x14ac:dyDescent="0.3">
      <c r="A90" s="60"/>
      <c r="B90" s="55"/>
      <c r="C90" s="55"/>
      <c r="D90" s="55" t="s">
        <v>71</v>
      </c>
      <c r="E90" s="55"/>
      <c r="F90" s="56"/>
      <c r="G90" s="90" t="s">
        <v>234</v>
      </c>
      <c r="H90" s="91"/>
      <c r="I90" s="91"/>
      <c r="J90" s="92"/>
      <c r="K90" s="93">
        <f t="shared" si="12"/>
        <v>0</v>
      </c>
      <c r="L90" s="79"/>
    </row>
    <row r="91" spans="1:12" s="59" customFormat="1" ht="17.399999999999999" x14ac:dyDescent="0.3">
      <c r="A91" s="60"/>
      <c r="B91" s="55"/>
      <c r="C91" s="55"/>
      <c r="D91" s="55" t="s">
        <v>72</v>
      </c>
      <c r="E91" s="55"/>
      <c r="F91" s="56"/>
      <c r="G91" s="90" t="s">
        <v>229</v>
      </c>
      <c r="H91" s="91"/>
      <c r="I91" s="91"/>
      <c r="J91" s="92"/>
      <c r="K91" s="93">
        <f t="shared" si="12"/>
        <v>0</v>
      </c>
      <c r="L91" s="79"/>
    </row>
    <row r="92" spans="1:12" s="59" customFormat="1" ht="17.399999999999999" x14ac:dyDescent="0.3">
      <c r="A92" s="60"/>
      <c r="B92" s="55"/>
      <c r="C92" s="55"/>
      <c r="D92" s="55" t="s">
        <v>74</v>
      </c>
      <c r="E92" s="55"/>
      <c r="F92" s="56"/>
      <c r="G92" s="90" t="s">
        <v>230</v>
      </c>
      <c r="H92" s="91"/>
      <c r="I92" s="91"/>
      <c r="J92" s="92"/>
      <c r="K92" s="93">
        <f t="shared" si="12"/>
        <v>0</v>
      </c>
      <c r="L92" s="79"/>
    </row>
    <row r="93" spans="1:12" s="59" customFormat="1" ht="17.399999999999999" x14ac:dyDescent="0.3">
      <c r="A93" s="60"/>
      <c r="B93" s="55"/>
      <c r="C93" s="55"/>
      <c r="D93" s="55" t="s">
        <v>75</v>
      </c>
      <c r="E93" s="55"/>
      <c r="F93" s="56"/>
      <c r="G93" s="94" t="s">
        <v>231</v>
      </c>
      <c r="H93" s="91"/>
      <c r="I93" s="91"/>
      <c r="J93" s="92"/>
      <c r="K93" s="93">
        <f t="shared" si="12"/>
        <v>0</v>
      </c>
      <c r="L93" s="79"/>
    </row>
    <row r="94" spans="1:12" s="59" customFormat="1" ht="17.399999999999999" x14ac:dyDescent="0.3">
      <c r="A94" s="60"/>
      <c r="B94" s="55"/>
      <c r="C94" s="55"/>
      <c r="D94" s="55" t="s">
        <v>76</v>
      </c>
      <c r="E94" s="55"/>
      <c r="F94" s="56"/>
      <c r="G94" s="90" t="s">
        <v>236</v>
      </c>
      <c r="H94" s="91"/>
      <c r="I94" s="91"/>
      <c r="J94" s="92"/>
      <c r="K94" s="93">
        <f t="shared" si="12"/>
        <v>0</v>
      </c>
      <c r="L94" s="79"/>
    </row>
    <row r="95" spans="1:12" s="59" customFormat="1" ht="17.399999999999999" x14ac:dyDescent="0.3">
      <c r="A95" s="60"/>
      <c r="B95" s="55"/>
      <c r="C95" s="55"/>
      <c r="D95" s="55" t="s">
        <v>77</v>
      </c>
      <c r="E95" s="55"/>
      <c r="F95" s="56"/>
      <c r="G95" s="94" t="s">
        <v>233</v>
      </c>
      <c r="H95" s="91"/>
      <c r="I95" s="91"/>
      <c r="J95" s="92"/>
      <c r="K95" s="93">
        <f t="shared" si="12"/>
        <v>0</v>
      </c>
      <c r="L95" s="79"/>
    </row>
    <row r="96" spans="1:12" s="59" customFormat="1" ht="17.399999999999999" x14ac:dyDescent="0.3">
      <c r="A96" s="60"/>
      <c r="B96" s="55"/>
      <c r="C96" s="55"/>
      <c r="D96" s="55" t="s">
        <v>106</v>
      </c>
      <c r="E96" s="55"/>
      <c r="F96" s="55"/>
      <c r="G96" s="90" t="s">
        <v>165</v>
      </c>
      <c r="H96" s="91"/>
      <c r="I96" s="91"/>
      <c r="J96" s="92"/>
      <c r="K96" s="93">
        <f t="shared" si="12"/>
        <v>0</v>
      </c>
      <c r="L96" s="79"/>
    </row>
    <row r="97" spans="1:14" s="59" customFormat="1" ht="17.399999999999999" x14ac:dyDescent="0.3">
      <c r="A97" s="60"/>
      <c r="B97" s="55"/>
      <c r="C97" s="55"/>
      <c r="D97" s="55" t="s">
        <v>79</v>
      </c>
      <c r="E97" s="55"/>
      <c r="F97" s="55"/>
      <c r="G97" s="94" t="s">
        <v>170</v>
      </c>
      <c r="H97" s="91"/>
      <c r="I97" s="91"/>
      <c r="J97" s="92"/>
      <c r="K97" s="93">
        <f t="shared" si="12"/>
        <v>0</v>
      </c>
      <c r="L97" s="79"/>
    </row>
    <row r="98" spans="1:14" s="59" customFormat="1" ht="17.399999999999999" x14ac:dyDescent="0.3">
      <c r="A98" s="60"/>
      <c r="B98" s="55"/>
      <c r="C98" s="55"/>
      <c r="D98" s="55" t="s">
        <v>80</v>
      </c>
      <c r="E98" s="55"/>
      <c r="F98" s="55"/>
      <c r="G98" s="94" t="s">
        <v>171</v>
      </c>
      <c r="H98" s="91"/>
      <c r="I98" s="91"/>
      <c r="J98" s="92"/>
      <c r="K98" s="93">
        <f t="shared" si="12"/>
        <v>0</v>
      </c>
      <c r="L98" s="79"/>
    </row>
    <row r="99" spans="1:14" s="59" customFormat="1" ht="17.399999999999999" x14ac:dyDescent="0.3">
      <c r="A99" s="60"/>
      <c r="B99" s="55"/>
      <c r="C99" s="55"/>
      <c r="D99" s="55" t="s">
        <v>81</v>
      </c>
      <c r="E99" s="55"/>
      <c r="F99" s="55"/>
      <c r="G99" s="90" t="s">
        <v>107</v>
      </c>
      <c r="H99" s="91"/>
      <c r="I99" s="91"/>
      <c r="J99" s="92"/>
      <c r="K99" s="93">
        <f t="shared" si="12"/>
        <v>0</v>
      </c>
      <c r="L99" s="79"/>
    </row>
    <row r="100" spans="1:14" s="59" customFormat="1" ht="17.399999999999999" x14ac:dyDescent="0.3">
      <c r="A100" s="60"/>
      <c r="B100" s="55"/>
      <c r="C100" s="55"/>
      <c r="D100" s="55" t="s">
        <v>83</v>
      </c>
      <c r="E100" s="55"/>
      <c r="F100" s="55"/>
      <c r="G100" s="90" t="s">
        <v>84</v>
      </c>
      <c r="H100" s="91"/>
      <c r="I100" s="91"/>
      <c r="J100" s="92"/>
      <c r="K100" s="93">
        <f t="shared" si="12"/>
        <v>0</v>
      </c>
      <c r="L100" s="79"/>
    </row>
    <row r="101" spans="1:14" s="59" customFormat="1" ht="17.399999999999999" x14ac:dyDescent="0.3">
      <c r="A101" s="60"/>
      <c r="B101" s="55"/>
      <c r="C101" s="55"/>
      <c r="D101" s="55" t="s">
        <v>85</v>
      </c>
      <c r="E101" s="55"/>
      <c r="F101" s="55"/>
      <c r="G101" s="90" t="s">
        <v>86</v>
      </c>
      <c r="H101" s="91"/>
      <c r="I101" s="91"/>
      <c r="J101" s="92"/>
      <c r="K101" s="93">
        <f t="shared" si="12"/>
        <v>0</v>
      </c>
      <c r="L101" s="79"/>
    </row>
    <row r="102" spans="1:14" s="59" customFormat="1" ht="17.399999999999999" x14ac:dyDescent="0.3">
      <c r="A102" s="60"/>
      <c r="B102" s="55"/>
      <c r="C102" s="55"/>
      <c r="D102" s="55" t="s">
        <v>87</v>
      </c>
      <c r="E102" s="55"/>
      <c r="F102" s="55"/>
      <c r="G102" s="90" t="s">
        <v>248</v>
      </c>
      <c r="H102" s="91"/>
      <c r="I102" s="91"/>
      <c r="J102" s="92"/>
      <c r="K102" s="93">
        <f t="shared" si="12"/>
        <v>0</v>
      </c>
      <c r="L102" s="79"/>
    </row>
    <row r="103" spans="1:14" s="59" customFormat="1" ht="17.399999999999999" x14ac:dyDescent="0.3">
      <c r="A103" s="60"/>
      <c r="B103" s="55"/>
      <c r="C103" s="55"/>
      <c r="D103" s="55" t="s">
        <v>108</v>
      </c>
      <c r="E103" s="55"/>
      <c r="F103" s="55"/>
      <c r="G103" s="90" t="s">
        <v>239</v>
      </c>
      <c r="H103" s="91"/>
      <c r="I103" s="91"/>
      <c r="J103" s="92"/>
      <c r="K103" s="93">
        <f t="shared" si="12"/>
        <v>0</v>
      </c>
      <c r="L103" s="79"/>
    </row>
    <row r="104" spans="1:14" s="59" customFormat="1" ht="17.399999999999999" x14ac:dyDescent="0.3">
      <c r="A104" s="60"/>
      <c r="B104" s="55"/>
      <c r="C104" s="55"/>
      <c r="D104" s="55" t="s">
        <v>109</v>
      </c>
      <c r="E104" s="55"/>
      <c r="F104" s="55"/>
      <c r="G104" s="94" t="s">
        <v>240</v>
      </c>
      <c r="H104" s="91"/>
      <c r="I104" s="91"/>
      <c r="J104" s="92"/>
      <c r="K104" s="93">
        <f t="shared" si="12"/>
        <v>0</v>
      </c>
      <c r="L104" s="79"/>
    </row>
    <row r="105" spans="1:14" s="59" customFormat="1" ht="17.399999999999999" x14ac:dyDescent="0.3">
      <c r="A105" s="60"/>
      <c r="B105" s="55"/>
      <c r="C105" s="55"/>
      <c r="D105" s="55" t="s">
        <v>51</v>
      </c>
      <c r="E105" s="55"/>
      <c r="F105" s="55"/>
      <c r="G105" s="90" t="s">
        <v>52</v>
      </c>
      <c r="H105" s="91"/>
      <c r="I105" s="91"/>
      <c r="J105" s="92"/>
      <c r="K105" s="93">
        <f t="shared" ref="K105" si="13">H105*I105*J105</f>
        <v>0</v>
      </c>
      <c r="L105" s="79"/>
    </row>
    <row r="106" spans="1:14" s="55" customFormat="1" ht="21" x14ac:dyDescent="0.4">
      <c r="A106" s="66"/>
      <c r="B106" s="68" t="s">
        <v>110</v>
      </c>
      <c r="C106" s="68"/>
      <c r="D106" s="68"/>
      <c r="E106" s="68"/>
      <c r="F106" s="68"/>
      <c r="G106" s="119" t="s">
        <v>252</v>
      </c>
      <c r="H106" s="126">
        <f>SUM(H80:H105)</f>
        <v>0</v>
      </c>
      <c r="I106" s="126">
        <f t="shared" ref="I106:K106" si="14">SUM(I80:I105)</f>
        <v>0</v>
      </c>
      <c r="J106" s="126">
        <f t="shared" si="14"/>
        <v>0</v>
      </c>
      <c r="K106" s="126">
        <f t="shared" si="14"/>
        <v>0</v>
      </c>
      <c r="L106" s="79" t="b">
        <f t="shared" ref="L106" si="15">SUM(H106:J106)=K106</f>
        <v>1</v>
      </c>
    </row>
    <row r="107" spans="1:14" s="59" customFormat="1" ht="4.5" customHeight="1" x14ac:dyDescent="0.35">
      <c r="A107" s="60"/>
      <c r="B107" s="55"/>
      <c r="C107" s="55"/>
      <c r="D107" s="55"/>
      <c r="E107" s="55"/>
      <c r="F107" s="55"/>
      <c r="G107" s="117"/>
      <c r="H107" s="117"/>
      <c r="I107" s="117"/>
      <c r="J107" s="127"/>
      <c r="K107" s="127"/>
    </row>
    <row r="108" spans="1:14" ht="21" x14ac:dyDescent="0.35">
      <c r="A108" s="60"/>
      <c r="B108" s="55" t="s">
        <v>111</v>
      </c>
      <c r="C108" s="55" t="s">
        <v>112</v>
      </c>
      <c r="D108" s="55"/>
      <c r="E108" s="55"/>
      <c r="F108" s="55"/>
      <c r="G108" s="116" t="s">
        <v>257</v>
      </c>
      <c r="H108" s="142"/>
      <c r="I108" s="142"/>
      <c r="J108" s="143"/>
      <c r="K108" s="143"/>
      <c r="L108" s="59"/>
    </row>
    <row r="109" spans="1:14" s="59" customFormat="1" ht="17.399999999999999" x14ac:dyDescent="0.3">
      <c r="A109" s="60"/>
      <c r="B109" s="55"/>
      <c r="C109" s="55"/>
      <c r="D109" s="55" t="s">
        <v>113</v>
      </c>
      <c r="E109" s="55"/>
      <c r="F109" s="55"/>
      <c r="G109" s="94" t="s">
        <v>241</v>
      </c>
      <c r="H109" s="95"/>
      <c r="I109" s="95"/>
      <c r="J109" s="96"/>
      <c r="K109" s="93">
        <f t="shared" ref="K109:K130" si="16">H109*I109*J109</f>
        <v>0</v>
      </c>
      <c r="L109" s="79"/>
    </row>
    <row r="110" spans="1:14" s="59" customFormat="1" ht="17.399999999999999" x14ac:dyDescent="0.3">
      <c r="A110" s="60"/>
      <c r="B110" s="55"/>
      <c r="C110" s="55"/>
      <c r="D110" s="59" t="s">
        <v>114</v>
      </c>
      <c r="F110" s="55"/>
      <c r="G110" s="90" t="s">
        <v>180</v>
      </c>
      <c r="H110" s="95"/>
      <c r="I110" s="95"/>
      <c r="J110" s="96"/>
      <c r="K110" s="93">
        <f t="shared" si="16"/>
        <v>0</v>
      </c>
      <c r="L110" s="79"/>
    </row>
    <row r="111" spans="1:14" s="59" customFormat="1" ht="17.399999999999999" x14ac:dyDescent="0.3">
      <c r="A111" s="60"/>
      <c r="B111" s="55"/>
      <c r="C111" s="55"/>
      <c r="D111" s="55" t="s">
        <v>115</v>
      </c>
      <c r="E111" s="55"/>
      <c r="F111" s="55"/>
      <c r="G111" s="90" t="s">
        <v>181</v>
      </c>
      <c r="H111" s="95"/>
      <c r="I111" s="95"/>
      <c r="J111" s="96"/>
      <c r="K111" s="93">
        <f t="shared" si="16"/>
        <v>0</v>
      </c>
      <c r="L111" s="79"/>
    </row>
    <row r="112" spans="1:14" s="59" customFormat="1" ht="17.399999999999999" x14ac:dyDescent="0.3">
      <c r="A112" s="60"/>
      <c r="B112" s="55"/>
      <c r="C112" s="55"/>
      <c r="D112" s="55" t="s">
        <v>116</v>
      </c>
      <c r="E112" s="55"/>
      <c r="F112" s="55"/>
      <c r="G112" s="90" t="s">
        <v>182</v>
      </c>
      <c r="H112" s="95"/>
      <c r="I112" s="95"/>
      <c r="J112" s="96"/>
      <c r="K112" s="93">
        <f t="shared" si="16"/>
        <v>0</v>
      </c>
      <c r="L112" s="79"/>
      <c r="M112" s="55"/>
      <c r="N112" s="55"/>
    </row>
    <row r="113" spans="1:14" s="59" customFormat="1" ht="17.399999999999999" x14ac:dyDescent="0.3">
      <c r="A113" s="60"/>
      <c r="B113" s="55"/>
      <c r="C113" s="55"/>
      <c r="D113" s="55" t="s">
        <v>117</v>
      </c>
      <c r="E113" s="55"/>
      <c r="F113" s="55"/>
      <c r="G113" s="90" t="s">
        <v>118</v>
      </c>
      <c r="H113" s="95"/>
      <c r="I113" s="95"/>
      <c r="J113" s="96"/>
      <c r="K113" s="93">
        <f t="shared" si="16"/>
        <v>0</v>
      </c>
      <c r="L113" s="79"/>
      <c r="M113" s="55"/>
      <c r="N113" s="74"/>
    </row>
    <row r="114" spans="1:14" s="59" customFormat="1" ht="17.399999999999999" x14ac:dyDescent="0.3">
      <c r="A114" s="60"/>
      <c r="B114" s="55"/>
      <c r="C114" s="55"/>
      <c r="D114" s="55" t="s">
        <v>119</v>
      </c>
      <c r="E114" s="55"/>
      <c r="F114" s="55"/>
      <c r="G114" s="90" t="s">
        <v>120</v>
      </c>
      <c r="H114" s="95"/>
      <c r="I114" s="95"/>
      <c r="J114" s="96"/>
      <c r="K114" s="93">
        <f t="shared" si="16"/>
        <v>0</v>
      </c>
      <c r="L114" s="79"/>
      <c r="M114" s="55"/>
      <c r="N114" s="74"/>
    </row>
    <row r="115" spans="1:14" s="59" customFormat="1" ht="17.399999999999999" x14ac:dyDescent="0.3">
      <c r="A115" s="60"/>
      <c r="B115" s="55"/>
      <c r="C115" s="55"/>
      <c r="D115" s="81" t="s">
        <v>189</v>
      </c>
      <c r="E115" s="55"/>
      <c r="F115" s="55"/>
      <c r="G115" s="90" t="s">
        <v>187</v>
      </c>
      <c r="H115" s="95"/>
      <c r="I115" s="95"/>
      <c r="J115" s="96"/>
      <c r="K115" s="93">
        <f t="shared" si="16"/>
        <v>0</v>
      </c>
      <c r="L115" s="79"/>
      <c r="M115" s="55"/>
      <c r="N115" s="74"/>
    </row>
    <row r="116" spans="1:14" s="59" customFormat="1" ht="17.399999999999999" x14ac:dyDescent="0.3">
      <c r="A116" s="60"/>
      <c r="B116" s="55"/>
      <c r="C116" s="55"/>
      <c r="D116" s="55" t="s">
        <v>71</v>
      </c>
      <c r="E116" s="55"/>
      <c r="F116" s="56"/>
      <c r="G116" s="90" t="s">
        <v>175</v>
      </c>
      <c r="H116" s="95"/>
      <c r="I116" s="95"/>
      <c r="J116" s="96"/>
      <c r="K116" s="93">
        <f t="shared" si="16"/>
        <v>0</v>
      </c>
      <c r="L116" s="79"/>
      <c r="M116" s="55"/>
      <c r="N116" s="74"/>
    </row>
    <row r="117" spans="1:14" s="59" customFormat="1" ht="17.399999999999999" x14ac:dyDescent="0.3">
      <c r="A117" s="60"/>
      <c r="B117" s="55"/>
      <c r="C117" s="55"/>
      <c r="D117" s="55" t="s">
        <v>121</v>
      </c>
      <c r="E117" s="55"/>
      <c r="F117" s="55"/>
      <c r="G117" s="94" t="s">
        <v>183</v>
      </c>
      <c r="H117" s="95"/>
      <c r="I117" s="95"/>
      <c r="J117" s="96"/>
      <c r="K117" s="93">
        <f t="shared" si="16"/>
        <v>0</v>
      </c>
      <c r="L117" s="79"/>
      <c r="M117" s="55"/>
      <c r="N117" s="74"/>
    </row>
    <row r="118" spans="1:14" s="59" customFormat="1" ht="17.399999999999999" x14ac:dyDescent="0.3">
      <c r="A118" s="60"/>
      <c r="B118" s="55"/>
      <c r="C118" s="55"/>
      <c r="D118" s="55" t="s">
        <v>122</v>
      </c>
      <c r="E118" s="55"/>
      <c r="F118" s="55"/>
      <c r="G118" s="90" t="s">
        <v>123</v>
      </c>
      <c r="H118" s="95"/>
      <c r="I118" s="95"/>
      <c r="J118" s="96"/>
      <c r="K118" s="93">
        <f t="shared" si="16"/>
        <v>0</v>
      </c>
      <c r="L118" s="79"/>
      <c r="M118" s="55"/>
      <c r="N118" s="74"/>
    </row>
    <row r="119" spans="1:14" s="59" customFormat="1" ht="17.399999999999999" x14ac:dyDescent="0.3">
      <c r="A119" s="60"/>
      <c r="B119" s="55"/>
      <c r="C119" s="55"/>
      <c r="D119" s="55" t="s">
        <v>124</v>
      </c>
      <c r="E119" s="55"/>
      <c r="F119" s="55"/>
      <c r="G119" s="90" t="s">
        <v>125</v>
      </c>
      <c r="H119" s="95"/>
      <c r="I119" s="95"/>
      <c r="J119" s="96"/>
      <c r="K119" s="93">
        <f t="shared" si="16"/>
        <v>0</v>
      </c>
      <c r="L119" s="79"/>
      <c r="M119" s="55"/>
      <c r="N119" s="74"/>
    </row>
    <row r="120" spans="1:14" s="59" customFormat="1" ht="17.399999999999999" x14ac:dyDescent="0.3">
      <c r="A120" s="60"/>
      <c r="B120" s="55"/>
      <c r="C120" s="55"/>
      <c r="D120" s="55" t="s">
        <v>126</v>
      </c>
      <c r="E120" s="55"/>
      <c r="F120" s="55"/>
      <c r="G120" s="94" t="s">
        <v>184</v>
      </c>
      <c r="H120" s="95"/>
      <c r="I120" s="95"/>
      <c r="J120" s="96"/>
      <c r="K120" s="93">
        <f t="shared" si="16"/>
        <v>0</v>
      </c>
      <c r="L120" s="79"/>
      <c r="M120" s="55"/>
      <c r="N120" s="74"/>
    </row>
    <row r="121" spans="1:14" s="59" customFormat="1" ht="17.399999999999999" x14ac:dyDescent="0.3">
      <c r="A121" s="60"/>
      <c r="B121" s="55"/>
      <c r="C121" s="55"/>
      <c r="D121" s="55" t="s">
        <v>127</v>
      </c>
      <c r="E121" s="55"/>
      <c r="F121" s="55"/>
      <c r="G121" s="94" t="s">
        <v>188</v>
      </c>
      <c r="H121" s="95"/>
      <c r="I121" s="95"/>
      <c r="J121" s="96"/>
      <c r="K121" s="93">
        <f t="shared" si="16"/>
        <v>0</v>
      </c>
      <c r="L121" s="79"/>
      <c r="M121" s="55"/>
      <c r="N121" s="74"/>
    </row>
    <row r="122" spans="1:14" s="59" customFormat="1" ht="17.399999999999999" x14ac:dyDescent="0.3">
      <c r="A122" s="60"/>
      <c r="B122" s="55"/>
      <c r="C122" s="55"/>
      <c r="D122" s="55" t="s">
        <v>128</v>
      </c>
      <c r="E122" s="55"/>
      <c r="F122" s="55"/>
      <c r="G122" s="90" t="s">
        <v>129</v>
      </c>
      <c r="H122" s="95"/>
      <c r="I122" s="95"/>
      <c r="J122" s="96"/>
      <c r="K122" s="93">
        <f t="shared" si="16"/>
        <v>0</v>
      </c>
      <c r="L122" s="79"/>
      <c r="M122" s="55"/>
      <c r="N122" s="74"/>
    </row>
    <row r="123" spans="1:14" s="59" customFormat="1" ht="17.399999999999999" x14ac:dyDescent="0.3">
      <c r="A123" s="60"/>
      <c r="B123" s="55"/>
      <c r="C123" s="55"/>
      <c r="D123" s="55" t="s">
        <v>130</v>
      </c>
      <c r="E123" s="55"/>
      <c r="F123" s="55"/>
      <c r="G123" s="90" t="s">
        <v>131</v>
      </c>
      <c r="H123" s="95"/>
      <c r="I123" s="95"/>
      <c r="J123" s="96"/>
      <c r="K123" s="93">
        <f t="shared" si="16"/>
        <v>0</v>
      </c>
      <c r="L123" s="79"/>
      <c r="M123" s="55"/>
      <c r="N123" s="74"/>
    </row>
    <row r="124" spans="1:14" s="59" customFormat="1" ht="17.399999999999999" x14ac:dyDescent="0.3">
      <c r="A124" s="60"/>
      <c r="B124" s="55"/>
      <c r="C124" s="55"/>
      <c r="D124" s="55" t="s">
        <v>109</v>
      </c>
      <c r="E124" s="55"/>
      <c r="F124" s="55"/>
      <c r="G124" s="94" t="s">
        <v>249</v>
      </c>
      <c r="H124" s="95"/>
      <c r="I124" s="95"/>
      <c r="J124" s="96"/>
      <c r="K124" s="93">
        <f t="shared" si="16"/>
        <v>0</v>
      </c>
      <c r="L124" s="79"/>
      <c r="M124" s="55"/>
      <c r="N124" s="74"/>
    </row>
    <row r="125" spans="1:14" s="59" customFormat="1" ht="17.399999999999999" x14ac:dyDescent="0.3">
      <c r="A125" s="60"/>
      <c r="B125" s="55"/>
      <c r="C125" s="55"/>
      <c r="D125" s="55" t="s">
        <v>51</v>
      </c>
      <c r="E125" s="55"/>
      <c r="F125" s="55"/>
      <c r="G125" s="90" t="s">
        <v>52</v>
      </c>
      <c r="H125" s="95"/>
      <c r="I125" s="95"/>
      <c r="J125" s="96"/>
      <c r="K125" s="93">
        <f t="shared" si="16"/>
        <v>0</v>
      </c>
      <c r="L125" s="79"/>
      <c r="M125" s="55"/>
      <c r="N125" s="74"/>
    </row>
    <row r="126" spans="1:14" s="59" customFormat="1" ht="17.399999999999999" x14ac:dyDescent="0.3">
      <c r="A126" s="60"/>
      <c r="B126" s="55"/>
      <c r="C126" s="55"/>
      <c r="D126" s="55" t="s">
        <v>132</v>
      </c>
      <c r="E126" s="55"/>
      <c r="F126" s="55"/>
      <c r="G126" s="90" t="s">
        <v>185</v>
      </c>
      <c r="H126" s="95"/>
      <c r="I126" s="95"/>
      <c r="J126" s="96"/>
      <c r="K126" s="93">
        <f t="shared" si="16"/>
        <v>0</v>
      </c>
      <c r="L126" s="79"/>
      <c r="M126" s="55"/>
      <c r="N126" s="74"/>
    </row>
    <row r="127" spans="1:14" s="59" customFormat="1" ht="17.399999999999999" x14ac:dyDescent="0.3">
      <c r="A127" s="60"/>
      <c r="B127" s="55"/>
      <c r="C127" s="55"/>
      <c r="D127" s="55" t="s">
        <v>133</v>
      </c>
      <c r="E127" s="55"/>
      <c r="F127" s="55"/>
      <c r="G127" s="90" t="s">
        <v>134</v>
      </c>
      <c r="H127" s="95"/>
      <c r="I127" s="95"/>
      <c r="J127" s="96"/>
      <c r="K127" s="93">
        <f t="shared" si="16"/>
        <v>0</v>
      </c>
      <c r="L127" s="79"/>
      <c r="M127" s="55"/>
      <c r="N127" s="74"/>
    </row>
    <row r="128" spans="1:14" s="59" customFormat="1" ht="17.399999999999999" x14ac:dyDescent="0.3">
      <c r="A128" s="60"/>
      <c r="B128" s="55"/>
      <c r="C128" s="55"/>
      <c r="D128" s="55" t="s">
        <v>135</v>
      </c>
      <c r="E128" s="55"/>
      <c r="F128" s="55"/>
      <c r="G128" s="90" t="s">
        <v>186</v>
      </c>
      <c r="H128" s="95"/>
      <c r="I128" s="95"/>
      <c r="J128" s="96"/>
      <c r="K128" s="93">
        <f t="shared" si="16"/>
        <v>0</v>
      </c>
      <c r="L128" s="79"/>
      <c r="M128" s="55"/>
      <c r="N128" s="74"/>
    </row>
    <row r="129" spans="1:14" s="59" customFormat="1" ht="17.399999999999999" x14ac:dyDescent="0.3">
      <c r="A129" s="60"/>
      <c r="B129" s="55"/>
      <c r="C129" s="55"/>
      <c r="D129" s="55" t="s">
        <v>136</v>
      </c>
      <c r="E129" s="55"/>
      <c r="F129" s="56"/>
      <c r="G129" s="90" t="s">
        <v>137</v>
      </c>
      <c r="H129" s="95"/>
      <c r="I129" s="95"/>
      <c r="J129" s="96"/>
      <c r="K129" s="93">
        <f t="shared" si="16"/>
        <v>0</v>
      </c>
      <c r="L129" s="79"/>
      <c r="M129" s="55"/>
      <c r="N129" s="74"/>
    </row>
    <row r="130" spans="1:14" s="59" customFormat="1" ht="17.399999999999999" x14ac:dyDescent="0.3">
      <c r="A130" s="60"/>
      <c r="B130" s="55"/>
      <c r="C130" s="55"/>
      <c r="D130" s="55" t="s">
        <v>138</v>
      </c>
      <c r="E130" s="55"/>
      <c r="F130" s="56"/>
      <c r="G130" s="90" t="s">
        <v>139</v>
      </c>
      <c r="H130" s="95"/>
      <c r="I130" s="95"/>
      <c r="J130" s="96"/>
      <c r="K130" s="93">
        <f t="shared" si="16"/>
        <v>0</v>
      </c>
      <c r="L130" s="79"/>
      <c r="M130" s="55"/>
      <c r="N130" s="74"/>
    </row>
    <row r="131" spans="1:14" s="55" customFormat="1" ht="21" x14ac:dyDescent="0.4">
      <c r="A131" s="66"/>
      <c r="B131" s="68" t="s">
        <v>140</v>
      </c>
      <c r="C131" s="68"/>
      <c r="D131" s="68"/>
      <c r="E131" s="68"/>
      <c r="F131" s="68"/>
      <c r="G131" s="119" t="s">
        <v>141</v>
      </c>
      <c r="H131" s="126">
        <f>SUM(H109:H130)</f>
        <v>0</v>
      </c>
      <c r="I131" s="126">
        <f t="shared" ref="I131:K131" si="17">SUM(I109:I130)</f>
        <v>0</v>
      </c>
      <c r="J131" s="126">
        <f t="shared" si="17"/>
        <v>0</v>
      </c>
      <c r="K131" s="126">
        <f t="shared" si="17"/>
        <v>0</v>
      </c>
      <c r="L131" s="79" t="b">
        <f t="shared" ref="L131" si="18">SUM(H131:J131)=K131</f>
        <v>1</v>
      </c>
      <c r="N131" s="74"/>
    </row>
    <row r="132" spans="1:14" s="59" customFormat="1" ht="6.75" customHeight="1" x14ac:dyDescent="0.35">
      <c r="A132" s="60"/>
      <c r="B132" s="55"/>
      <c r="C132" s="55"/>
      <c r="D132" s="55"/>
      <c r="E132" s="55"/>
      <c r="F132" s="55"/>
      <c r="G132" s="117"/>
      <c r="H132" s="117"/>
      <c r="I132" s="117"/>
      <c r="J132" s="127"/>
      <c r="K132" s="127"/>
    </row>
    <row r="133" spans="1:14" ht="40.5" customHeight="1" x14ac:dyDescent="0.35">
      <c r="A133" s="73"/>
      <c r="B133" s="59" t="s">
        <v>142</v>
      </c>
      <c r="C133" s="59" t="s">
        <v>90</v>
      </c>
      <c r="D133" s="59"/>
      <c r="E133" s="59"/>
      <c r="F133" s="59"/>
      <c r="G133" s="123" t="s">
        <v>259</v>
      </c>
      <c r="H133" s="142"/>
      <c r="I133" s="142"/>
      <c r="J133" s="143"/>
      <c r="K133" s="143"/>
    </row>
    <row r="134" spans="1:14" ht="17.399999999999999" x14ac:dyDescent="0.3">
      <c r="A134" s="73"/>
      <c r="B134" s="59"/>
      <c r="C134" s="59"/>
      <c r="D134" s="55" t="s">
        <v>59</v>
      </c>
      <c r="E134" s="55"/>
      <c r="G134" s="90" t="s">
        <v>244</v>
      </c>
      <c r="H134" s="95"/>
      <c r="I134" s="95"/>
      <c r="J134" s="97"/>
      <c r="K134" s="93">
        <f t="shared" ref="K134:K149" si="19">H134*I134*J134</f>
        <v>0</v>
      </c>
      <c r="L134" s="79"/>
    </row>
    <row r="135" spans="1:14" ht="17.399999999999999" x14ac:dyDescent="0.3">
      <c r="A135" s="73"/>
      <c r="B135" s="59"/>
      <c r="C135" s="59"/>
      <c r="D135" s="55" t="s">
        <v>60</v>
      </c>
      <c r="E135" s="55"/>
      <c r="G135" s="90" t="s">
        <v>168</v>
      </c>
      <c r="H135" s="95"/>
      <c r="I135" s="95"/>
      <c r="J135" s="97"/>
      <c r="K135" s="93">
        <f t="shared" si="19"/>
        <v>0</v>
      </c>
      <c r="L135" s="79"/>
    </row>
    <row r="136" spans="1:14" ht="17.399999999999999" x14ac:dyDescent="0.3">
      <c r="A136" s="73"/>
      <c r="B136" s="59"/>
      <c r="C136" s="59"/>
      <c r="D136" s="55" t="s">
        <v>93</v>
      </c>
      <c r="E136" s="55"/>
      <c r="G136" s="94" t="s">
        <v>172</v>
      </c>
      <c r="H136" s="95"/>
      <c r="I136" s="95"/>
      <c r="J136" s="97"/>
      <c r="K136" s="93">
        <f t="shared" si="19"/>
        <v>0</v>
      </c>
      <c r="L136" s="79"/>
    </row>
    <row r="137" spans="1:14" ht="17.399999999999999" x14ac:dyDescent="0.3">
      <c r="A137" s="73"/>
      <c r="B137" s="59"/>
      <c r="C137" s="59"/>
      <c r="D137" s="55" t="s">
        <v>63</v>
      </c>
      <c r="E137" s="55"/>
      <c r="G137" s="90" t="s">
        <v>246</v>
      </c>
      <c r="H137" s="95"/>
      <c r="I137" s="95"/>
      <c r="J137" s="97"/>
      <c r="K137" s="93">
        <f t="shared" si="19"/>
        <v>0</v>
      </c>
      <c r="L137" s="79"/>
    </row>
    <row r="138" spans="1:14" ht="17.399999999999999" x14ac:dyDescent="0.3">
      <c r="A138" s="73"/>
      <c r="B138" s="59"/>
      <c r="C138" s="59"/>
      <c r="D138" s="55" t="s">
        <v>64</v>
      </c>
      <c r="E138" s="55"/>
      <c r="G138" s="90" t="s">
        <v>156</v>
      </c>
      <c r="H138" s="95"/>
      <c r="I138" s="95"/>
      <c r="J138" s="97"/>
      <c r="K138" s="93">
        <f t="shared" si="19"/>
        <v>0</v>
      </c>
      <c r="L138" s="79"/>
    </row>
    <row r="139" spans="1:14" ht="17.399999999999999" x14ac:dyDescent="0.3">
      <c r="A139" s="73"/>
      <c r="B139" s="59"/>
      <c r="C139" s="59"/>
      <c r="D139" s="55" t="s">
        <v>99</v>
      </c>
      <c r="E139" s="55"/>
      <c r="G139" s="90" t="s">
        <v>247</v>
      </c>
      <c r="H139" s="95"/>
      <c r="I139" s="95"/>
      <c r="J139" s="97"/>
      <c r="K139" s="93">
        <f t="shared" si="19"/>
        <v>0</v>
      </c>
      <c r="L139" s="79"/>
    </row>
    <row r="140" spans="1:14" ht="17.399999999999999" x14ac:dyDescent="0.3">
      <c r="A140" s="73"/>
      <c r="B140" s="59"/>
      <c r="C140" s="59"/>
      <c r="D140" s="55" t="s">
        <v>100</v>
      </c>
      <c r="E140" s="55"/>
      <c r="G140" s="90" t="s">
        <v>101</v>
      </c>
      <c r="H140" s="95"/>
      <c r="I140" s="95"/>
      <c r="J140" s="97"/>
      <c r="K140" s="93">
        <f t="shared" si="19"/>
        <v>0</v>
      </c>
      <c r="L140" s="79"/>
    </row>
    <row r="141" spans="1:14" ht="17.399999999999999" x14ac:dyDescent="0.3">
      <c r="A141" s="73"/>
      <c r="B141" s="59"/>
      <c r="C141" s="59"/>
      <c r="D141" s="55" t="s">
        <v>104</v>
      </c>
      <c r="E141" s="55"/>
      <c r="G141" s="90" t="s">
        <v>105</v>
      </c>
      <c r="H141" s="95"/>
      <c r="I141" s="95"/>
      <c r="J141" s="97"/>
      <c r="K141" s="93">
        <f t="shared" si="19"/>
        <v>0</v>
      </c>
      <c r="L141" s="79"/>
    </row>
    <row r="142" spans="1:14" ht="17.399999999999999" x14ac:dyDescent="0.3">
      <c r="A142" s="73"/>
      <c r="B142" s="59"/>
      <c r="C142" s="59"/>
      <c r="D142" s="55" t="s">
        <v>71</v>
      </c>
      <c r="E142" s="55"/>
      <c r="G142" s="90" t="s">
        <v>234</v>
      </c>
      <c r="H142" s="95"/>
      <c r="I142" s="95"/>
      <c r="J142" s="97"/>
      <c r="K142" s="93">
        <f t="shared" si="19"/>
        <v>0</v>
      </c>
      <c r="L142" s="79"/>
    </row>
    <row r="143" spans="1:14" ht="17.399999999999999" x14ac:dyDescent="0.3">
      <c r="A143" s="73"/>
      <c r="B143" s="59"/>
      <c r="C143" s="59"/>
      <c r="D143" s="55" t="s">
        <v>72</v>
      </c>
      <c r="E143" s="55"/>
      <c r="G143" s="90" t="s">
        <v>229</v>
      </c>
      <c r="H143" s="95"/>
      <c r="I143" s="95"/>
      <c r="J143" s="97"/>
      <c r="K143" s="93">
        <f t="shared" si="19"/>
        <v>0</v>
      </c>
      <c r="L143" s="79"/>
    </row>
    <row r="144" spans="1:14" ht="17.399999999999999" x14ac:dyDescent="0.3">
      <c r="A144" s="73"/>
      <c r="B144" s="59"/>
      <c r="C144" s="59"/>
      <c r="D144" s="55" t="s">
        <v>75</v>
      </c>
      <c r="E144" s="55"/>
      <c r="G144" s="90" t="s">
        <v>231</v>
      </c>
      <c r="H144" s="95"/>
      <c r="I144" s="95"/>
      <c r="J144" s="97"/>
      <c r="K144" s="93">
        <f t="shared" si="19"/>
        <v>0</v>
      </c>
      <c r="L144" s="79"/>
    </row>
    <row r="145" spans="1:12" ht="17.399999999999999" x14ac:dyDescent="0.3">
      <c r="A145" s="73"/>
      <c r="B145" s="59"/>
      <c r="C145" s="59"/>
      <c r="D145" s="55" t="s">
        <v>83</v>
      </c>
      <c r="E145" s="55"/>
      <c r="G145" s="90" t="s">
        <v>84</v>
      </c>
      <c r="H145" s="95"/>
      <c r="I145" s="95"/>
      <c r="J145" s="97"/>
      <c r="K145" s="93">
        <f t="shared" si="19"/>
        <v>0</v>
      </c>
      <c r="L145" s="79"/>
    </row>
    <row r="146" spans="1:12" ht="17.399999999999999" x14ac:dyDescent="0.3">
      <c r="A146" s="73"/>
      <c r="B146" s="59"/>
      <c r="C146" s="59"/>
      <c r="D146" s="55" t="s">
        <v>85</v>
      </c>
      <c r="E146" s="55"/>
      <c r="G146" s="90" t="s">
        <v>86</v>
      </c>
      <c r="H146" s="95"/>
      <c r="I146" s="95"/>
      <c r="J146" s="97"/>
      <c r="K146" s="93">
        <f t="shared" si="19"/>
        <v>0</v>
      </c>
      <c r="L146" s="79"/>
    </row>
    <row r="147" spans="1:12" ht="17.399999999999999" x14ac:dyDescent="0.3">
      <c r="A147" s="73"/>
      <c r="B147" s="59"/>
      <c r="C147" s="59"/>
      <c r="D147" s="55" t="s">
        <v>106</v>
      </c>
      <c r="E147" s="55"/>
      <c r="G147" s="90" t="s">
        <v>165</v>
      </c>
      <c r="H147" s="95"/>
      <c r="I147" s="95"/>
      <c r="J147" s="97"/>
      <c r="K147" s="93">
        <f t="shared" si="19"/>
        <v>0</v>
      </c>
      <c r="L147" s="79"/>
    </row>
    <row r="148" spans="1:12" ht="17.399999999999999" x14ac:dyDescent="0.3">
      <c r="A148" s="73"/>
      <c r="B148" s="59"/>
      <c r="C148" s="59"/>
      <c r="D148" s="55" t="s">
        <v>109</v>
      </c>
      <c r="E148" s="55"/>
      <c r="G148" s="94" t="s">
        <v>249</v>
      </c>
      <c r="H148" s="95"/>
      <c r="I148" s="95"/>
      <c r="J148" s="97"/>
      <c r="K148" s="93">
        <f t="shared" si="19"/>
        <v>0</v>
      </c>
      <c r="L148" s="79"/>
    </row>
    <row r="149" spans="1:12" ht="17.399999999999999" x14ac:dyDescent="0.3">
      <c r="A149" s="73"/>
      <c r="B149" s="59"/>
      <c r="C149" s="59"/>
      <c r="D149" s="55" t="s">
        <v>51</v>
      </c>
      <c r="E149" s="55"/>
      <c r="G149" s="90" t="s">
        <v>52</v>
      </c>
      <c r="H149" s="95"/>
      <c r="I149" s="95"/>
      <c r="J149" s="97"/>
      <c r="K149" s="93">
        <f t="shared" si="19"/>
        <v>0</v>
      </c>
      <c r="L149" s="79"/>
    </row>
    <row r="150" spans="1:12" s="57" customFormat="1" ht="21" x14ac:dyDescent="0.4">
      <c r="A150" s="66"/>
      <c r="B150" s="68" t="s">
        <v>94</v>
      </c>
      <c r="C150" s="68"/>
      <c r="D150" s="68"/>
      <c r="E150" s="68"/>
      <c r="F150" s="68"/>
      <c r="G150" s="119" t="s">
        <v>190</v>
      </c>
      <c r="H150" s="126">
        <f>SUM(H134:H149)</f>
        <v>0</v>
      </c>
      <c r="I150" s="126">
        <f t="shared" ref="I150:K150" si="20">SUM(I134:I149)</f>
        <v>0</v>
      </c>
      <c r="J150" s="126">
        <f t="shared" si="20"/>
        <v>0</v>
      </c>
      <c r="K150" s="126">
        <f t="shared" si="20"/>
        <v>0</v>
      </c>
      <c r="L150" s="79" t="b">
        <f t="shared" ref="L150" si="21">SUM(H150:J150)=K150</f>
        <v>1</v>
      </c>
    </row>
    <row r="151" spans="1:12" s="59" customFormat="1" ht="8.25" customHeight="1" x14ac:dyDescent="0.35">
      <c r="A151" s="60"/>
      <c r="B151" s="55"/>
      <c r="C151" s="55"/>
      <c r="D151" s="55"/>
      <c r="E151" s="55"/>
      <c r="F151" s="55"/>
      <c r="G151" s="117"/>
      <c r="H151" s="117"/>
      <c r="I151" s="117"/>
      <c r="J151" s="127"/>
      <c r="K151" s="127"/>
    </row>
    <row r="152" spans="1:12" s="59" customFormat="1" ht="21" x14ac:dyDescent="0.4">
      <c r="A152" s="60"/>
      <c r="B152" s="55" t="s">
        <v>143</v>
      </c>
      <c r="C152" s="55" t="s">
        <v>144</v>
      </c>
      <c r="D152" s="55"/>
      <c r="E152" s="55"/>
      <c r="F152" s="55"/>
      <c r="G152" s="124" t="s">
        <v>258</v>
      </c>
      <c r="H152" s="142"/>
      <c r="I152" s="142"/>
      <c r="J152" s="143"/>
      <c r="K152" s="143"/>
    </row>
    <row r="153" spans="1:12" s="59" customFormat="1" ht="17.399999999999999" x14ac:dyDescent="0.3">
      <c r="A153" s="60"/>
      <c r="B153" s="55"/>
      <c r="C153" s="55"/>
      <c r="D153" s="55" t="s">
        <v>59</v>
      </c>
      <c r="E153" s="55"/>
      <c r="F153" s="55"/>
      <c r="G153" s="90" t="s">
        <v>244</v>
      </c>
      <c r="H153" s="95"/>
      <c r="I153" s="95"/>
      <c r="J153" s="97"/>
      <c r="K153" s="93">
        <f t="shared" ref="K153:K174" si="22">H153*I153*J153</f>
        <v>0</v>
      </c>
      <c r="L153" s="79"/>
    </row>
    <row r="154" spans="1:12" s="59" customFormat="1" ht="17.399999999999999" x14ac:dyDescent="0.3">
      <c r="A154" s="60"/>
      <c r="B154" s="55"/>
      <c r="C154" s="55"/>
      <c r="D154" s="55" t="s">
        <v>145</v>
      </c>
      <c r="E154" s="55"/>
      <c r="F154" s="55"/>
      <c r="G154" s="90" t="s">
        <v>168</v>
      </c>
      <c r="H154" s="95"/>
      <c r="I154" s="95"/>
      <c r="J154" s="97"/>
      <c r="K154" s="93">
        <f t="shared" si="22"/>
        <v>0</v>
      </c>
      <c r="L154" s="79"/>
    </row>
    <row r="155" spans="1:12" s="59" customFormat="1" ht="17.399999999999999" x14ac:dyDescent="0.3">
      <c r="A155" s="60"/>
      <c r="B155" s="55"/>
      <c r="C155" s="55"/>
      <c r="D155" s="55" t="s">
        <v>146</v>
      </c>
      <c r="E155" s="55"/>
      <c r="F155" s="55"/>
      <c r="G155" s="90" t="s">
        <v>191</v>
      </c>
      <c r="H155" s="95"/>
      <c r="I155" s="95"/>
      <c r="J155" s="97"/>
      <c r="K155" s="93">
        <f t="shared" si="22"/>
        <v>0</v>
      </c>
      <c r="L155" s="79"/>
    </row>
    <row r="156" spans="1:12" s="59" customFormat="1" ht="17.399999999999999" x14ac:dyDescent="0.3">
      <c r="A156" s="60"/>
      <c r="B156" s="55"/>
      <c r="C156" s="55"/>
      <c r="D156" s="55" t="s">
        <v>63</v>
      </c>
      <c r="E156" s="55"/>
      <c r="F156" s="55"/>
      <c r="G156" s="90" t="s">
        <v>246</v>
      </c>
      <c r="H156" s="95"/>
      <c r="I156" s="95"/>
      <c r="J156" s="97"/>
      <c r="K156" s="93">
        <f t="shared" si="22"/>
        <v>0</v>
      </c>
      <c r="L156" s="79"/>
    </row>
    <row r="157" spans="1:12" s="59" customFormat="1" ht="17.399999999999999" x14ac:dyDescent="0.3">
      <c r="A157" s="60"/>
      <c r="B157" s="55"/>
      <c r="C157" s="55"/>
      <c r="D157" s="55" t="s">
        <v>64</v>
      </c>
      <c r="E157" s="55"/>
      <c r="F157" s="55"/>
      <c r="G157" s="90" t="s">
        <v>156</v>
      </c>
      <c r="H157" s="95"/>
      <c r="I157" s="95"/>
      <c r="J157" s="97"/>
      <c r="K157" s="93">
        <f t="shared" si="22"/>
        <v>0</v>
      </c>
      <c r="L157" s="79"/>
    </row>
    <row r="158" spans="1:12" s="59" customFormat="1" ht="17.399999999999999" x14ac:dyDescent="0.3">
      <c r="A158" s="60"/>
      <c r="B158" s="55"/>
      <c r="C158" s="55"/>
      <c r="D158" s="55" t="s">
        <v>99</v>
      </c>
      <c r="E158" s="55"/>
      <c r="F158" s="55"/>
      <c r="G158" s="90" t="s">
        <v>247</v>
      </c>
      <c r="H158" s="95"/>
      <c r="I158" s="95"/>
      <c r="J158" s="97"/>
      <c r="K158" s="93">
        <f t="shared" si="22"/>
        <v>0</v>
      </c>
      <c r="L158" s="79"/>
    </row>
    <row r="159" spans="1:12" s="59" customFormat="1" ht="17.399999999999999" x14ac:dyDescent="0.3">
      <c r="A159" s="60"/>
      <c r="B159" s="55"/>
      <c r="C159" s="55"/>
      <c r="D159" s="55" t="s">
        <v>100</v>
      </c>
      <c r="E159" s="55"/>
      <c r="F159" s="55"/>
      <c r="G159" s="90" t="s">
        <v>101</v>
      </c>
      <c r="H159" s="95"/>
      <c r="I159" s="95"/>
      <c r="J159" s="97"/>
      <c r="K159" s="93">
        <f t="shared" si="22"/>
        <v>0</v>
      </c>
      <c r="L159" s="79"/>
    </row>
    <row r="160" spans="1:12" s="59" customFormat="1" ht="17.399999999999999" x14ac:dyDescent="0.3">
      <c r="A160" s="60"/>
      <c r="B160" s="55"/>
      <c r="C160" s="55"/>
      <c r="D160" s="55" t="s">
        <v>104</v>
      </c>
      <c r="E160" s="55"/>
      <c r="F160" s="55"/>
      <c r="G160" s="90" t="s">
        <v>105</v>
      </c>
      <c r="H160" s="95"/>
      <c r="I160" s="95"/>
      <c r="J160" s="97"/>
      <c r="K160" s="93">
        <f t="shared" si="22"/>
        <v>0</v>
      </c>
      <c r="L160" s="79"/>
    </row>
    <row r="161" spans="1:12" s="59" customFormat="1" ht="17.399999999999999" x14ac:dyDescent="0.3">
      <c r="A161" s="60"/>
      <c r="B161" s="55"/>
      <c r="C161" s="55"/>
      <c r="D161" s="55" t="s">
        <v>71</v>
      </c>
      <c r="E161" s="55"/>
      <c r="F161" s="55"/>
      <c r="G161" s="90" t="s">
        <v>175</v>
      </c>
      <c r="H161" s="95"/>
      <c r="I161" s="95"/>
      <c r="J161" s="97"/>
      <c r="K161" s="93">
        <f t="shared" si="22"/>
        <v>0</v>
      </c>
      <c r="L161" s="79"/>
    </row>
    <row r="162" spans="1:12" s="59" customFormat="1" ht="17.399999999999999" x14ac:dyDescent="0.3">
      <c r="A162" s="60"/>
      <c r="B162" s="55"/>
      <c r="C162" s="55"/>
      <c r="D162" s="55" t="s">
        <v>72</v>
      </c>
      <c r="E162" s="55"/>
      <c r="F162" s="55"/>
      <c r="G162" s="90" t="s">
        <v>73</v>
      </c>
      <c r="H162" s="95"/>
      <c r="I162" s="95"/>
      <c r="J162" s="97"/>
      <c r="K162" s="93">
        <f t="shared" si="22"/>
        <v>0</v>
      </c>
      <c r="L162" s="79"/>
    </row>
    <row r="163" spans="1:12" s="59" customFormat="1" ht="17.399999999999999" x14ac:dyDescent="0.3">
      <c r="A163" s="60"/>
      <c r="B163" s="55"/>
      <c r="C163" s="55"/>
      <c r="D163" s="55" t="s">
        <v>75</v>
      </c>
      <c r="E163" s="55"/>
      <c r="F163" s="55"/>
      <c r="G163" s="94" t="s">
        <v>231</v>
      </c>
      <c r="H163" s="95"/>
      <c r="I163" s="95"/>
      <c r="J163" s="97"/>
      <c r="K163" s="93">
        <f t="shared" si="22"/>
        <v>0</v>
      </c>
      <c r="L163" s="79"/>
    </row>
    <row r="164" spans="1:12" s="59" customFormat="1" ht="17.399999999999999" x14ac:dyDescent="0.3">
      <c r="A164" s="60"/>
      <c r="B164" s="55"/>
      <c r="C164" s="55"/>
      <c r="D164" s="55" t="s">
        <v>83</v>
      </c>
      <c r="E164" s="55"/>
      <c r="F164" s="55"/>
      <c r="G164" s="90" t="s">
        <v>84</v>
      </c>
      <c r="H164" s="95"/>
      <c r="I164" s="95"/>
      <c r="J164" s="97"/>
      <c r="K164" s="93">
        <f t="shared" si="22"/>
        <v>0</v>
      </c>
      <c r="L164" s="79"/>
    </row>
    <row r="165" spans="1:12" s="59" customFormat="1" ht="17.399999999999999" x14ac:dyDescent="0.3">
      <c r="A165" s="60"/>
      <c r="B165" s="55"/>
      <c r="C165" s="55"/>
      <c r="D165" s="55" t="s">
        <v>85</v>
      </c>
      <c r="E165" s="55"/>
      <c r="F165" s="55"/>
      <c r="G165" s="90" t="s">
        <v>86</v>
      </c>
      <c r="H165" s="95"/>
      <c r="I165" s="95"/>
      <c r="J165" s="97"/>
      <c r="K165" s="93">
        <f t="shared" si="22"/>
        <v>0</v>
      </c>
      <c r="L165" s="79"/>
    </row>
    <row r="166" spans="1:12" s="59" customFormat="1" ht="17.399999999999999" x14ac:dyDescent="0.3">
      <c r="A166" s="60"/>
      <c r="B166" s="55"/>
      <c r="C166" s="55"/>
      <c r="D166" s="55" t="s">
        <v>106</v>
      </c>
      <c r="E166" s="55"/>
      <c r="F166" s="55"/>
      <c r="G166" s="90" t="s">
        <v>165</v>
      </c>
      <c r="H166" s="95"/>
      <c r="I166" s="95"/>
      <c r="J166" s="97"/>
      <c r="K166" s="93">
        <f t="shared" si="22"/>
        <v>0</v>
      </c>
      <c r="L166" s="79"/>
    </row>
    <row r="167" spans="1:12" s="59" customFormat="1" ht="17.399999999999999" x14ac:dyDescent="0.3">
      <c r="A167" s="60"/>
      <c r="B167" s="55"/>
      <c r="C167" s="55"/>
      <c r="D167" s="55" t="s">
        <v>42</v>
      </c>
      <c r="E167" s="55"/>
      <c r="F167" s="55"/>
      <c r="G167" s="90" t="s">
        <v>147</v>
      </c>
      <c r="H167" s="95"/>
      <c r="I167" s="95"/>
      <c r="J167" s="97"/>
      <c r="K167" s="93">
        <f t="shared" si="22"/>
        <v>0</v>
      </c>
      <c r="L167" s="79"/>
    </row>
    <row r="168" spans="1:12" s="59" customFormat="1" ht="17.399999999999999" x14ac:dyDescent="0.3">
      <c r="A168" s="60"/>
      <c r="B168" s="55"/>
      <c r="C168" s="55"/>
      <c r="D168" s="55" t="s">
        <v>43</v>
      </c>
      <c r="E168" s="55"/>
      <c r="F168" s="55"/>
      <c r="G168" s="90" t="s">
        <v>44</v>
      </c>
      <c r="H168" s="95"/>
      <c r="I168" s="95"/>
      <c r="J168" s="97"/>
      <c r="K168" s="93">
        <f t="shared" si="22"/>
        <v>0</v>
      </c>
      <c r="L168" s="79"/>
    </row>
    <row r="169" spans="1:12" s="59" customFormat="1" ht="17.399999999999999" x14ac:dyDescent="0.3">
      <c r="A169" s="60"/>
      <c r="B169" s="55"/>
      <c r="C169" s="55"/>
      <c r="D169" s="55" t="s">
        <v>45</v>
      </c>
      <c r="E169" s="55"/>
      <c r="F169" s="55"/>
      <c r="G169" s="90" t="s">
        <v>166</v>
      </c>
      <c r="H169" s="95"/>
      <c r="I169" s="95"/>
      <c r="J169" s="97"/>
      <c r="K169" s="93">
        <f t="shared" si="22"/>
        <v>0</v>
      </c>
      <c r="L169" s="79"/>
    </row>
    <row r="170" spans="1:12" s="59" customFormat="1" ht="17.399999999999999" x14ac:dyDescent="0.3">
      <c r="A170" s="60"/>
      <c r="B170" s="55"/>
      <c r="C170" s="55"/>
      <c r="D170" s="55" t="s">
        <v>46</v>
      </c>
      <c r="E170" s="55"/>
      <c r="F170" s="55"/>
      <c r="G170" s="94" t="s">
        <v>192</v>
      </c>
      <c r="H170" s="95"/>
      <c r="I170" s="95"/>
      <c r="J170" s="97"/>
      <c r="K170" s="93">
        <f t="shared" si="22"/>
        <v>0</v>
      </c>
      <c r="L170" s="79"/>
    </row>
    <row r="171" spans="1:12" s="59" customFormat="1" ht="17.399999999999999" x14ac:dyDescent="0.3">
      <c r="A171" s="60"/>
      <c r="B171" s="55"/>
      <c r="C171" s="55"/>
      <c r="D171" s="55" t="s">
        <v>47</v>
      </c>
      <c r="E171" s="55"/>
      <c r="F171" s="55"/>
      <c r="G171" s="90" t="s">
        <v>48</v>
      </c>
      <c r="H171" s="95"/>
      <c r="I171" s="95"/>
      <c r="J171" s="97"/>
      <c r="K171" s="93">
        <f t="shared" si="22"/>
        <v>0</v>
      </c>
      <c r="L171" s="79"/>
    </row>
    <row r="172" spans="1:12" s="59" customFormat="1" ht="17.399999999999999" x14ac:dyDescent="0.3">
      <c r="A172" s="60"/>
      <c r="B172" s="55"/>
      <c r="C172" s="55"/>
      <c r="D172" s="55" t="s">
        <v>49</v>
      </c>
      <c r="E172" s="55"/>
      <c r="F172" s="55"/>
      <c r="G172" s="90" t="s">
        <v>50</v>
      </c>
      <c r="H172" s="95"/>
      <c r="I172" s="95"/>
      <c r="J172" s="97"/>
      <c r="K172" s="93">
        <f t="shared" si="22"/>
        <v>0</v>
      </c>
      <c r="L172" s="79"/>
    </row>
    <row r="173" spans="1:12" s="59" customFormat="1" ht="17.399999999999999" x14ac:dyDescent="0.3">
      <c r="A173" s="60"/>
      <c r="B173" s="55"/>
      <c r="C173" s="55"/>
      <c r="D173" s="55" t="s">
        <v>109</v>
      </c>
      <c r="E173" s="55"/>
      <c r="F173" s="55"/>
      <c r="G173" s="94" t="s">
        <v>179</v>
      </c>
      <c r="H173" s="95"/>
      <c r="I173" s="95"/>
      <c r="J173" s="97"/>
      <c r="K173" s="93">
        <f t="shared" si="22"/>
        <v>0</v>
      </c>
      <c r="L173" s="79"/>
    </row>
    <row r="174" spans="1:12" s="59" customFormat="1" ht="17.399999999999999" x14ac:dyDescent="0.3">
      <c r="A174" s="60"/>
      <c r="B174" s="55"/>
      <c r="C174" s="55"/>
      <c r="D174" s="55" t="s">
        <v>51</v>
      </c>
      <c r="E174" s="55"/>
      <c r="F174" s="55"/>
      <c r="G174" s="90" t="s">
        <v>52</v>
      </c>
      <c r="H174" s="95"/>
      <c r="I174" s="95"/>
      <c r="J174" s="97"/>
      <c r="K174" s="93">
        <f t="shared" si="22"/>
        <v>0</v>
      </c>
      <c r="L174" s="79"/>
    </row>
    <row r="175" spans="1:12" s="57" customFormat="1" ht="21" x14ac:dyDescent="0.4">
      <c r="A175" s="66"/>
      <c r="B175" s="68" t="s">
        <v>148</v>
      </c>
      <c r="C175" s="68"/>
      <c r="D175" s="68"/>
      <c r="E175" s="68"/>
      <c r="F175" s="68"/>
      <c r="G175" s="125" t="s">
        <v>193</v>
      </c>
      <c r="H175" s="126">
        <f>SUM(H153:H174)</f>
        <v>0</v>
      </c>
      <c r="I175" s="126">
        <f t="shared" ref="I175:K175" si="23">SUM(I153:I174)</f>
        <v>0</v>
      </c>
      <c r="J175" s="126">
        <f t="shared" si="23"/>
        <v>0</v>
      </c>
      <c r="K175" s="126">
        <f t="shared" si="23"/>
        <v>0</v>
      </c>
      <c r="L175" s="79" t="b">
        <f t="shared" ref="L175" si="24">SUM(H175:J175)=K175</f>
        <v>1</v>
      </c>
    </row>
    <row r="176" spans="1:12" s="59" customFormat="1" ht="7.5" customHeight="1" x14ac:dyDescent="0.4">
      <c r="A176" s="60"/>
      <c r="B176" s="55"/>
      <c r="C176" s="55"/>
      <c r="D176" s="55"/>
      <c r="E176" s="55"/>
      <c r="G176" s="122"/>
      <c r="H176" s="117"/>
      <c r="I176" s="117"/>
      <c r="J176" s="127"/>
      <c r="K176" s="127"/>
    </row>
    <row r="177" spans="1:13" s="56" customFormat="1" ht="21" x14ac:dyDescent="0.4">
      <c r="A177" s="70" t="s">
        <v>149</v>
      </c>
      <c r="B177" s="71"/>
      <c r="C177" s="71"/>
      <c r="D177" s="71"/>
      <c r="E177" s="71"/>
      <c r="F177" s="71"/>
      <c r="G177" s="118" t="s">
        <v>194</v>
      </c>
      <c r="H177" s="131">
        <f>H106+H131+H150+H175</f>
        <v>0</v>
      </c>
      <c r="I177" s="131">
        <f t="shared" ref="I177:K177" si="25">I106+I131+I150+I175</f>
        <v>0</v>
      </c>
      <c r="J177" s="131">
        <f t="shared" si="25"/>
        <v>0</v>
      </c>
      <c r="K177" s="131">
        <f t="shared" si="25"/>
        <v>0</v>
      </c>
      <c r="L177" s="79" t="b">
        <f t="shared" ref="L177" si="26">SUM(H177:J177)=K177</f>
        <v>1</v>
      </c>
    </row>
    <row r="178" spans="1:13" ht="8.25" customHeight="1" thickBot="1" x14ac:dyDescent="0.4">
      <c r="A178" s="60"/>
      <c r="B178" s="55"/>
      <c r="C178" s="55"/>
      <c r="D178" s="55"/>
      <c r="E178" s="55"/>
      <c r="F178" s="55"/>
      <c r="G178" s="117"/>
      <c r="H178" s="117"/>
      <c r="I178" s="117"/>
      <c r="J178" s="127"/>
      <c r="K178" s="127"/>
      <c r="L178" s="59"/>
    </row>
    <row r="179" spans="1:13" ht="21.6" thickBot="1" x14ac:dyDescent="0.45">
      <c r="A179" s="75" t="s">
        <v>150</v>
      </c>
      <c r="B179" s="76"/>
      <c r="C179" s="76"/>
      <c r="D179" s="76"/>
      <c r="E179" s="76"/>
      <c r="F179" s="76"/>
      <c r="G179" s="128" t="s">
        <v>1</v>
      </c>
      <c r="H179" s="130">
        <f>H26+H76+H177</f>
        <v>0</v>
      </c>
      <c r="I179" s="130">
        <f t="shared" ref="I179:K179" si="27">I26+I76+I177</f>
        <v>0</v>
      </c>
      <c r="J179" s="130">
        <f t="shared" si="27"/>
        <v>0</v>
      </c>
      <c r="K179" s="130">
        <f t="shared" si="27"/>
        <v>0</v>
      </c>
      <c r="L179" s="79" t="b">
        <f t="shared" ref="L179" si="28">SUM(H179:J179)=K179</f>
        <v>1</v>
      </c>
    </row>
    <row r="183" spans="1:13" ht="42" customHeight="1" x14ac:dyDescent="0.35">
      <c r="G183" s="344" t="s">
        <v>10</v>
      </c>
      <c r="H183" s="344"/>
      <c r="I183" s="344"/>
      <c r="J183" s="344"/>
      <c r="K183" s="344"/>
      <c r="L183" s="108"/>
      <c r="M183" s="108"/>
    </row>
    <row r="184" spans="1:13" ht="20.399999999999999" x14ac:dyDescent="0.35">
      <c r="G184" s="146"/>
      <c r="H184" s="147"/>
      <c r="I184" s="147"/>
      <c r="J184" s="147"/>
      <c r="K184" s="147"/>
      <c r="L184" s="107"/>
      <c r="M184" s="107"/>
    </row>
    <row r="185" spans="1:13" ht="45.75" customHeight="1" x14ac:dyDescent="0.3">
      <c r="G185" s="345" t="s">
        <v>11</v>
      </c>
      <c r="H185" s="345"/>
      <c r="I185" s="345"/>
      <c r="J185" s="345"/>
      <c r="K185" s="345"/>
      <c r="L185" s="109"/>
      <c r="M185" s="109"/>
    </row>
    <row r="186" spans="1:13" ht="20.399999999999999" x14ac:dyDescent="0.35">
      <c r="G186" s="146"/>
      <c r="H186" s="147"/>
      <c r="I186" s="147"/>
      <c r="J186" s="147"/>
      <c r="K186" s="147"/>
      <c r="L186" s="107"/>
      <c r="M186" s="107"/>
    </row>
    <row r="187" spans="1:13" ht="20.399999999999999" x14ac:dyDescent="0.35">
      <c r="G187" s="147"/>
      <c r="H187" s="147"/>
      <c r="I187" s="147"/>
      <c r="J187" s="147"/>
      <c r="K187" s="147"/>
      <c r="L187" s="107"/>
      <c r="M187" s="107"/>
    </row>
    <row r="188" spans="1:13" ht="21" x14ac:dyDescent="0.4">
      <c r="G188" s="147" t="s">
        <v>9</v>
      </c>
      <c r="H188" s="148"/>
      <c r="I188" s="148"/>
      <c r="J188" s="150"/>
      <c r="K188" s="147"/>
      <c r="L188" s="107"/>
      <c r="M188" s="107"/>
    </row>
    <row r="189" spans="1:13" ht="21" x14ac:dyDescent="0.4">
      <c r="G189" s="147"/>
      <c r="H189" s="147"/>
      <c r="I189" s="147"/>
      <c r="J189" s="149"/>
      <c r="K189" s="147"/>
      <c r="L189" s="107"/>
      <c r="M189" s="107"/>
    </row>
    <row r="190" spans="1:13" ht="21" x14ac:dyDescent="0.4">
      <c r="G190" s="147" t="s">
        <v>12</v>
      </c>
      <c r="H190" s="148"/>
      <c r="I190" s="148"/>
      <c r="J190" s="150"/>
      <c r="K190" s="147"/>
      <c r="L190" s="107"/>
      <c r="M190" s="107"/>
    </row>
    <row r="191" spans="1:13" ht="21" x14ac:dyDescent="0.4">
      <c r="G191" s="147"/>
      <c r="H191" s="147"/>
      <c r="I191" s="147"/>
      <c r="J191" s="149"/>
      <c r="K191" s="147"/>
      <c r="L191" s="107"/>
      <c r="M191" s="107"/>
    </row>
    <row r="192" spans="1:13" ht="21" x14ac:dyDescent="0.4">
      <c r="G192" s="147" t="s">
        <v>8</v>
      </c>
      <c r="H192" s="148"/>
      <c r="I192" s="148"/>
      <c r="J192" s="150"/>
      <c r="K192" s="147"/>
      <c r="L192" s="107"/>
      <c r="M192" s="107"/>
    </row>
  </sheetData>
  <mergeCells count="8">
    <mergeCell ref="G183:K183"/>
    <mergeCell ref="G185:K185"/>
    <mergeCell ref="A8:F9"/>
    <mergeCell ref="H8:K8"/>
    <mergeCell ref="G2:M2"/>
    <mergeCell ref="G3:M3"/>
    <mergeCell ref="G4:M4"/>
    <mergeCell ref="H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opLeftCell="A22" workbookViewId="0">
      <selection activeCell="F12" sqref="F12"/>
    </sheetView>
  </sheetViews>
  <sheetFormatPr defaultColWidth="9.109375" defaultRowHeight="10.199999999999999" x14ac:dyDescent="0.2"/>
  <cols>
    <col min="1" max="1" width="2.5546875" style="152" customWidth="1"/>
    <col min="2" max="2" width="4.109375" style="198" customWidth="1"/>
    <col min="3" max="3" width="45.33203125" style="152" customWidth="1"/>
    <col min="4" max="4" width="20.44140625" style="199" customWidth="1"/>
    <col min="5" max="5" width="21" style="152" customWidth="1"/>
    <col min="6" max="6" width="20.33203125" style="152" customWidth="1"/>
    <col min="7" max="7" width="15.109375" style="153" hidden="1" customWidth="1"/>
    <col min="8" max="8" width="12.88671875" style="153" hidden="1" customWidth="1"/>
    <col min="9" max="9" width="9.109375" style="152" hidden="1" customWidth="1"/>
    <col min="10" max="10" width="0" style="152" hidden="1" customWidth="1"/>
    <col min="11" max="11" width="11.109375" style="152" hidden="1" customWidth="1"/>
    <col min="12" max="12" width="8.44140625" style="152" hidden="1" customWidth="1"/>
    <col min="13" max="251" width="9.109375" style="152"/>
    <col min="252" max="252" width="2.5546875" style="152" customWidth="1"/>
    <col min="253" max="253" width="4.109375" style="152" customWidth="1"/>
    <col min="254" max="254" width="25.33203125" style="152" customWidth="1"/>
    <col min="255" max="255" width="55" style="152" customWidth="1"/>
    <col min="256" max="256" width="12.88671875" style="152" customWidth="1"/>
    <col min="257" max="258" width="16.44140625" style="152" customWidth="1"/>
    <col min="259" max="259" width="21.5546875" style="152" customWidth="1"/>
    <col min="260" max="260" width="15.44140625" style="152" customWidth="1"/>
    <col min="261" max="265" width="0" style="152" hidden="1" customWidth="1"/>
    <col min="266" max="266" width="9.109375" style="152"/>
    <col min="267" max="268" width="11.109375" style="152" bestFit="1" customWidth="1"/>
    <col min="269" max="507" width="9.109375" style="152"/>
    <col min="508" max="508" width="2.5546875" style="152" customWidth="1"/>
    <col min="509" max="509" width="4.109375" style="152" customWidth="1"/>
    <col min="510" max="510" width="25.33203125" style="152" customWidth="1"/>
    <col min="511" max="511" width="55" style="152" customWidth="1"/>
    <col min="512" max="512" width="12.88671875" style="152" customWidth="1"/>
    <col min="513" max="514" width="16.44140625" style="152" customWidth="1"/>
    <col min="515" max="515" width="21.5546875" style="152" customWidth="1"/>
    <col min="516" max="516" width="15.44140625" style="152" customWidth="1"/>
    <col min="517" max="521" width="0" style="152" hidden="1" customWidth="1"/>
    <col min="522" max="522" width="9.109375" style="152"/>
    <col min="523" max="524" width="11.109375" style="152" bestFit="1" customWidth="1"/>
    <col min="525" max="763" width="9.109375" style="152"/>
    <col min="764" max="764" width="2.5546875" style="152" customWidth="1"/>
    <col min="765" max="765" width="4.109375" style="152" customWidth="1"/>
    <col min="766" max="766" width="25.33203125" style="152" customWidth="1"/>
    <col min="767" max="767" width="55" style="152" customWidth="1"/>
    <col min="768" max="768" width="12.88671875" style="152" customWidth="1"/>
    <col min="769" max="770" width="16.44140625" style="152" customWidth="1"/>
    <col min="771" max="771" width="21.5546875" style="152" customWidth="1"/>
    <col min="772" max="772" width="15.44140625" style="152" customWidth="1"/>
    <col min="773" max="777" width="0" style="152" hidden="1" customWidth="1"/>
    <col min="778" max="778" width="9.109375" style="152"/>
    <col min="779" max="780" width="11.109375" style="152" bestFit="1" customWidth="1"/>
    <col min="781" max="1019" width="9.109375" style="152"/>
    <col min="1020" max="1020" width="2.5546875" style="152" customWidth="1"/>
    <col min="1021" max="1021" width="4.109375" style="152" customWidth="1"/>
    <col min="1022" max="1022" width="25.33203125" style="152" customWidth="1"/>
    <col min="1023" max="1023" width="55" style="152" customWidth="1"/>
    <col min="1024" max="1024" width="12.88671875" style="152" customWidth="1"/>
    <col min="1025" max="1026" width="16.44140625" style="152" customWidth="1"/>
    <col min="1027" max="1027" width="21.5546875" style="152" customWidth="1"/>
    <col min="1028" max="1028" width="15.44140625" style="152" customWidth="1"/>
    <col min="1029" max="1033" width="0" style="152" hidden="1" customWidth="1"/>
    <col min="1034" max="1034" width="9.109375" style="152"/>
    <col min="1035" max="1036" width="11.109375" style="152" bestFit="1" customWidth="1"/>
    <col min="1037" max="1275" width="9.109375" style="152"/>
    <col min="1276" max="1276" width="2.5546875" style="152" customWidth="1"/>
    <col min="1277" max="1277" width="4.109375" style="152" customWidth="1"/>
    <col min="1278" max="1278" width="25.33203125" style="152" customWidth="1"/>
    <col min="1279" max="1279" width="55" style="152" customWidth="1"/>
    <col min="1280" max="1280" width="12.88671875" style="152" customWidth="1"/>
    <col min="1281" max="1282" width="16.44140625" style="152" customWidth="1"/>
    <col min="1283" max="1283" width="21.5546875" style="152" customWidth="1"/>
    <col min="1284" max="1284" width="15.44140625" style="152" customWidth="1"/>
    <col min="1285" max="1289" width="0" style="152" hidden="1" customWidth="1"/>
    <col min="1290" max="1290" width="9.109375" style="152"/>
    <col min="1291" max="1292" width="11.109375" style="152" bestFit="1" customWidth="1"/>
    <col min="1293" max="1531" width="9.109375" style="152"/>
    <col min="1532" max="1532" width="2.5546875" style="152" customWidth="1"/>
    <col min="1533" max="1533" width="4.109375" style="152" customWidth="1"/>
    <col min="1534" max="1534" width="25.33203125" style="152" customWidth="1"/>
    <col min="1535" max="1535" width="55" style="152" customWidth="1"/>
    <col min="1536" max="1536" width="12.88671875" style="152" customWidth="1"/>
    <col min="1537" max="1538" width="16.44140625" style="152" customWidth="1"/>
    <col min="1539" max="1539" width="21.5546875" style="152" customWidth="1"/>
    <col min="1540" max="1540" width="15.44140625" style="152" customWidth="1"/>
    <col min="1541" max="1545" width="0" style="152" hidden="1" customWidth="1"/>
    <col min="1546" max="1546" width="9.109375" style="152"/>
    <col min="1547" max="1548" width="11.109375" style="152" bestFit="1" customWidth="1"/>
    <col min="1549" max="1787" width="9.109375" style="152"/>
    <col min="1788" max="1788" width="2.5546875" style="152" customWidth="1"/>
    <col min="1789" max="1789" width="4.109375" style="152" customWidth="1"/>
    <col min="1790" max="1790" width="25.33203125" style="152" customWidth="1"/>
    <col min="1791" max="1791" width="55" style="152" customWidth="1"/>
    <col min="1792" max="1792" width="12.88671875" style="152" customWidth="1"/>
    <col min="1793" max="1794" width="16.44140625" style="152" customWidth="1"/>
    <col min="1795" max="1795" width="21.5546875" style="152" customWidth="1"/>
    <col min="1796" max="1796" width="15.44140625" style="152" customWidth="1"/>
    <col min="1797" max="1801" width="0" style="152" hidden="1" customWidth="1"/>
    <col min="1802" max="1802" width="9.109375" style="152"/>
    <col min="1803" max="1804" width="11.109375" style="152" bestFit="1" customWidth="1"/>
    <col min="1805" max="2043" width="9.109375" style="152"/>
    <col min="2044" max="2044" width="2.5546875" style="152" customWidth="1"/>
    <col min="2045" max="2045" width="4.109375" style="152" customWidth="1"/>
    <col min="2046" max="2046" width="25.33203125" style="152" customWidth="1"/>
    <col min="2047" max="2047" width="55" style="152" customWidth="1"/>
    <col min="2048" max="2048" width="12.88671875" style="152" customWidth="1"/>
    <col min="2049" max="2050" width="16.44140625" style="152" customWidth="1"/>
    <col min="2051" max="2051" width="21.5546875" style="152" customWidth="1"/>
    <col min="2052" max="2052" width="15.44140625" style="152" customWidth="1"/>
    <col min="2053" max="2057" width="0" style="152" hidden="1" customWidth="1"/>
    <col min="2058" max="2058" width="9.109375" style="152"/>
    <col min="2059" max="2060" width="11.109375" style="152" bestFit="1" customWidth="1"/>
    <col min="2061" max="2299" width="9.109375" style="152"/>
    <col min="2300" max="2300" width="2.5546875" style="152" customWidth="1"/>
    <col min="2301" max="2301" width="4.109375" style="152" customWidth="1"/>
    <col min="2302" max="2302" width="25.33203125" style="152" customWidth="1"/>
    <col min="2303" max="2303" width="55" style="152" customWidth="1"/>
    <col min="2304" max="2304" width="12.88671875" style="152" customWidth="1"/>
    <col min="2305" max="2306" width="16.44140625" style="152" customWidth="1"/>
    <col min="2307" max="2307" width="21.5546875" style="152" customWidth="1"/>
    <col min="2308" max="2308" width="15.44140625" style="152" customWidth="1"/>
    <col min="2309" max="2313" width="0" style="152" hidden="1" customWidth="1"/>
    <col min="2314" max="2314" width="9.109375" style="152"/>
    <col min="2315" max="2316" width="11.109375" style="152" bestFit="1" customWidth="1"/>
    <col min="2317" max="2555" width="9.109375" style="152"/>
    <col min="2556" max="2556" width="2.5546875" style="152" customWidth="1"/>
    <col min="2557" max="2557" width="4.109375" style="152" customWidth="1"/>
    <col min="2558" max="2558" width="25.33203125" style="152" customWidth="1"/>
    <col min="2559" max="2559" width="55" style="152" customWidth="1"/>
    <col min="2560" max="2560" width="12.88671875" style="152" customWidth="1"/>
    <col min="2561" max="2562" width="16.44140625" style="152" customWidth="1"/>
    <col min="2563" max="2563" width="21.5546875" style="152" customWidth="1"/>
    <col min="2564" max="2564" width="15.44140625" style="152" customWidth="1"/>
    <col min="2565" max="2569" width="0" style="152" hidden="1" customWidth="1"/>
    <col min="2570" max="2570" width="9.109375" style="152"/>
    <col min="2571" max="2572" width="11.109375" style="152" bestFit="1" customWidth="1"/>
    <col min="2573" max="2811" width="9.109375" style="152"/>
    <col min="2812" max="2812" width="2.5546875" style="152" customWidth="1"/>
    <col min="2813" max="2813" width="4.109375" style="152" customWidth="1"/>
    <col min="2814" max="2814" width="25.33203125" style="152" customWidth="1"/>
    <col min="2815" max="2815" width="55" style="152" customWidth="1"/>
    <col min="2816" max="2816" width="12.88671875" style="152" customWidth="1"/>
    <col min="2817" max="2818" width="16.44140625" style="152" customWidth="1"/>
    <col min="2819" max="2819" width="21.5546875" style="152" customWidth="1"/>
    <col min="2820" max="2820" width="15.44140625" style="152" customWidth="1"/>
    <col min="2821" max="2825" width="0" style="152" hidden="1" customWidth="1"/>
    <col min="2826" max="2826" width="9.109375" style="152"/>
    <col min="2827" max="2828" width="11.109375" style="152" bestFit="1" customWidth="1"/>
    <col min="2829" max="3067" width="9.109375" style="152"/>
    <col min="3068" max="3068" width="2.5546875" style="152" customWidth="1"/>
    <col min="3069" max="3069" width="4.109375" style="152" customWidth="1"/>
    <col min="3070" max="3070" width="25.33203125" style="152" customWidth="1"/>
    <col min="3071" max="3071" width="55" style="152" customWidth="1"/>
    <col min="3072" max="3072" width="12.88671875" style="152" customWidth="1"/>
    <col min="3073" max="3074" width="16.44140625" style="152" customWidth="1"/>
    <col min="3075" max="3075" width="21.5546875" style="152" customWidth="1"/>
    <col min="3076" max="3076" width="15.44140625" style="152" customWidth="1"/>
    <col min="3077" max="3081" width="0" style="152" hidden="1" customWidth="1"/>
    <col min="3082" max="3082" width="9.109375" style="152"/>
    <col min="3083" max="3084" width="11.109375" style="152" bestFit="1" customWidth="1"/>
    <col min="3085" max="3323" width="9.109375" style="152"/>
    <col min="3324" max="3324" width="2.5546875" style="152" customWidth="1"/>
    <col min="3325" max="3325" width="4.109375" style="152" customWidth="1"/>
    <col min="3326" max="3326" width="25.33203125" style="152" customWidth="1"/>
    <col min="3327" max="3327" width="55" style="152" customWidth="1"/>
    <col min="3328" max="3328" width="12.88671875" style="152" customWidth="1"/>
    <col min="3329" max="3330" width="16.44140625" style="152" customWidth="1"/>
    <col min="3331" max="3331" width="21.5546875" style="152" customWidth="1"/>
    <col min="3332" max="3332" width="15.44140625" style="152" customWidth="1"/>
    <col min="3333" max="3337" width="0" style="152" hidden="1" customWidth="1"/>
    <col min="3338" max="3338" width="9.109375" style="152"/>
    <col min="3339" max="3340" width="11.109375" style="152" bestFit="1" customWidth="1"/>
    <col min="3341" max="3579" width="9.109375" style="152"/>
    <col min="3580" max="3580" width="2.5546875" style="152" customWidth="1"/>
    <col min="3581" max="3581" width="4.109375" style="152" customWidth="1"/>
    <col min="3582" max="3582" width="25.33203125" style="152" customWidth="1"/>
    <col min="3583" max="3583" width="55" style="152" customWidth="1"/>
    <col min="3584" max="3584" width="12.88671875" style="152" customWidth="1"/>
    <col min="3585" max="3586" width="16.44140625" style="152" customWidth="1"/>
    <col min="3587" max="3587" width="21.5546875" style="152" customWidth="1"/>
    <col min="3588" max="3588" width="15.44140625" style="152" customWidth="1"/>
    <col min="3589" max="3593" width="0" style="152" hidden="1" customWidth="1"/>
    <col min="3594" max="3594" width="9.109375" style="152"/>
    <col min="3595" max="3596" width="11.109375" style="152" bestFit="1" customWidth="1"/>
    <col min="3597" max="3835" width="9.109375" style="152"/>
    <col min="3836" max="3836" width="2.5546875" style="152" customWidth="1"/>
    <col min="3837" max="3837" width="4.109375" style="152" customWidth="1"/>
    <col min="3838" max="3838" width="25.33203125" style="152" customWidth="1"/>
    <col min="3839" max="3839" width="55" style="152" customWidth="1"/>
    <col min="3840" max="3840" width="12.88671875" style="152" customWidth="1"/>
    <col min="3841" max="3842" width="16.44140625" style="152" customWidth="1"/>
    <col min="3843" max="3843" width="21.5546875" style="152" customWidth="1"/>
    <col min="3844" max="3844" width="15.44140625" style="152" customWidth="1"/>
    <col min="3845" max="3849" width="0" style="152" hidden="1" customWidth="1"/>
    <col min="3850" max="3850" width="9.109375" style="152"/>
    <col min="3851" max="3852" width="11.109375" style="152" bestFit="1" customWidth="1"/>
    <col min="3853" max="4091" width="9.109375" style="152"/>
    <col min="4092" max="4092" width="2.5546875" style="152" customWidth="1"/>
    <col min="4093" max="4093" width="4.109375" style="152" customWidth="1"/>
    <col min="4094" max="4094" width="25.33203125" style="152" customWidth="1"/>
    <col min="4095" max="4095" width="55" style="152" customWidth="1"/>
    <col min="4096" max="4096" width="12.88671875" style="152" customWidth="1"/>
    <col min="4097" max="4098" width="16.44140625" style="152" customWidth="1"/>
    <col min="4099" max="4099" width="21.5546875" style="152" customWidth="1"/>
    <col min="4100" max="4100" width="15.44140625" style="152" customWidth="1"/>
    <col min="4101" max="4105" width="0" style="152" hidden="1" customWidth="1"/>
    <col min="4106" max="4106" width="9.109375" style="152"/>
    <col min="4107" max="4108" width="11.109375" style="152" bestFit="1" customWidth="1"/>
    <col min="4109" max="4347" width="9.109375" style="152"/>
    <col min="4348" max="4348" width="2.5546875" style="152" customWidth="1"/>
    <col min="4349" max="4349" width="4.109375" style="152" customWidth="1"/>
    <col min="4350" max="4350" width="25.33203125" style="152" customWidth="1"/>
    <col min="4351" max="4351" width="55" style="152" customWidth="1"/>
    <col min="4352" max="4352" width="12.88671875" style="152" customWidth="1"/>
    <col min="4353" max="4354" width="16.44140625" style="152" customWidth="1"/>
    <col min="4355" max="4355" width="21.5546875" style="152" customWidth="1"/>
    <col min="4356" max="4356" width="15.44140625" style="152" customWidth="1"/>
    <col min="4357" max="4361" width="0" style="152" hidden="1" customWidth="1"/>
    <col min="4362" max="4362" width="9.109375" style="152"/>
    <col min="4363" max="4364" width="11.109375" style="152" bestFit="1" customWidth="1"/>
    <col min="4365" max="4603" width="9.109375" style="152"/>
    <col min="4604" max="4604" width="2.5546875" style="152" customWidth="1"/>
    <col min="4605" max="4605" width="4.109375" style="152" customWidth="1"/>
    <col min="4606" max="4606" width="25.33203125" style="152" customWidth="1"/>
    <col min="4607" max="4607" width="55" style="152" customWidth="1"/>
    <col min="4608" max="4608" width="12.88671875" style="152" customWidth="1"/>
    <col min="4609" max="4610" width="16.44140625" style="152" customWidth="1"/>
    <col min="4611" max="4611" width="21.5546875" style="152" customWidth="1"/>
    <col min="4612" max="4612" width="15.44140625" style="152" customWidth="1"/>
    <col min="4613" max="4617" width="0" style="152" hidden="1" customWidth="1"/>
    <col min="4618" max="4618" width="9.109375" style="152"/>
    <col min="4619" max="4620" width="11.109375" style="152" bestFit="1" customWidth="1"/>
    <col min="4621" max="4859" width="9.109375" style="152"/>
    <col min="4860" max="4860" width="2.5546875" style="152" customWidth="1"/>
    <col min="4861" max="4861" width="4.109375" style="152" customWidth="1"/>
    <col min="4862" max="4862" width="25.33203125" style="152" customWidth="1"/>
    <col min="4863" max="4863" width="55" style="152" customWidth="1"/>
    <col min="4864" max="4864" width="12.88671875" style="152" customWidth="1"/>
    <col min="4865" max="4866" width="16.44140625" style="152" customWidth="1"/>
    <col min="4867" max="4867" width="21.5546875" style="152" customWidth="1"/>
    <col min="4868" max="4868" width="15.44140625" style="152" customWidth="1"/>
    <col min="4869" max="4873" width="0" style="152" hidden="1" customWidth="1"/>
    <col min="4874" max="4874" width="9.109375" style="152"/>
    <col min="4875" max="4876" width="11.109375" style="152" bestFit="1" customWidth="1"/>
    <col min="4877" max="5115" width="9.109375" style="152"/>
    <col min="5116" max="5116" width="2.5546875" style="152" customWidth="1"/>
    <col min="5117" max="5117" width="4.109375" style="152" customWidth="1"/>
    <col min="5118" max="5118" width="25.33203125" style="152" customWidth="1"/>
    <col min="5119" max="5119" width="55" style="152" customWidth="1"/>
    <col min="5120" max="5120" width="12.88671875" style="152" customWidth="1"/>
    <col min="5121" max="5122" width="16.44140625" style="152" customWidth="1"/>
    <col min="5123" max="5123" width="21.5546875" style="152" customWidth="1"/>
    <col min="5124" max="5124" width="15.44140625" style="152" customWidth="1"/>
    <col min="5125" max="5129" width="0" style="152" hidden="1" customWidth="1"/>
    <col min="5130" max="5130" width="9.109375" style="152"/>
    <col min="5131" max="5132" width="11.109375" style="152" bestFit="1" customWidth="1"/>
    <col min="5133" max="5371" width="9.109375" style="152"/>
    <col min="5372" max="5372" width="2.5546875" style="152" customWidth="1"/>
    <col min="5373" max="5373" width="4.109375" style="152" customWidth="1"/>
    <col min="5374" max="5374" width="25.33203125" style="152" customWidth="1"/>
    <col min="5375" max="5375" width="55" style="152" customWidth="1"/>
    <col min="5376" max="5376" width="12.88671875" style="152" customWidth="1"/>
    <col min="5377" max="5378" width="16.44140625" style="152" customWidth="1"/>
    <col min="5379" max="5379" width="21.5546875" style="152" customWidth="1"/>
    <col min="5380" max="5380" width="15.44140625" style="152" customWidth="1"/>
    <col min="5381" max="5385" width="0" style="152" hidden="1" customWidth="1"/>
    <col min="5386" max="5386" width="9.109375" style="152"/>
    <col min="5387" max="5388" width="11.109375" style="152" bestFit="1" customWidth="1"/>
    <col min="5389" max="5627" width="9.109375" style="152"/>
    <col min="5628" max="5628" width="2.5546875" style="152" customWidth="1"/>
    <col min="5629" max="5629" width="4.109375" style="152" customWidth="1"/>
    <col min="5630" max="5630" width="25.33203125" style="152" customWidth="1"/>
    <col min="5631" max="5631" width="55" style="152" customWidth="1"/>
    <col min="5632" max="5632" width="12.88671875" style="152" customWidth="1"/>
    <col min="5633" max="5634" width="16.44140625" style="152" customWidth="1"/>
    <col min="5635" max="5635" width="21.5546875" style="152" customWidth="1"/>
    <col min="5636" max="5636" width="15.44140625" style="152" customWidth="1"/>
    <col min="5637" max="5641" width="0" style="152" hidden="1" customWidth="1"/>
    <col min="5642" max="5642" width="9.109375" style="152"/>
    <col min="5643" max="5644" width="11.109375" style="152" bestFit="1" customWidth="1"/>
    <col min="5645" max="5883" width="9.109375" style="152"/>
    <col min="5884" max="5884" width="2.5546875" style="152" customWidth="1"/>
    <col min="5885" max="5885" width="4.109375" style="152" customWidth="1"/>
    <col min="5886" max="5886" width="25.33203125" style="152" customWidth="1"/>
    <col min="5887" max="5887" width="55" style="152" customWidth="1"/>
    <col min="5888" max="5888" width="12.88671875" style="152" customWidth="1"/>
    <col min="5889" max="5890" width="16.44140625" style="152" customWidth="1"/>
    <col min="5891" max="5891" width="21.5546875" style="152" customWidth="1"/>
    <col min="5892" max="5892" width="15.44140625" style="152" customWidth="1"/>
    <col min="5893" max="5897" width="0" style="152" hidden="1" customWidth="1"/>
    <col min="5898" max="5898" width="9.109375" style="152"/>
    <col min="5899" max="5900" width="11.109375" style="152" bestFit="1" customWidth="1"/>
    <col min="5901" max="6139" width="9.109375" style="152"/>
    <col min="6140" max="6140" width="2.5546875" style="152" customWidth="1"/>
    <col min="6141" max="6141" width="4.109375" style="152" customWidth="1"/>
    <col min="6142" max="6142" width="25.33203125" style="152" customWidth="1"/>
    <col min="6143" max="6143" width="55" style="152" customWidth="1"/>
    <col min="6144" max="6144" width="12.88671875" style="152" customWidth="1"/>
    <col min="6145" max="6146" width="16.44140625" style="152" customWidth="1"/>
    <col min="6147" max="6147" width="21.5546875" style="152" customWidth="1"/>
    <col min="6148" max="6148" width="15.44140625" style="152" customWidth="1"/>
    <col min="6149" max="6153" width="0" style="152" hidden="1" customWidth="1"/>
    <col min="6154" max="6154" width="9.109375" style="152"/>
    <col min="6155" max="6156" width="11.109375" style="152" bestFit="1" customWidth="1"/>
    <col min="6157" max="6395" width="9.109375" style="152"/>
    <col min="6396" max="6396" width="2.5546875" style="152" customWidth="1"/>
    <col min="6397" max="6397" width="4.109375" style="152" customWidth="1"/>
    <col min="6398" max="6398" width="25.33203125" style="152" customWidth="1"/>
    <col min="6399" max="6399" width="55" style="152" customWidth="1"/>
    <col min="6400" max="6400" width="12.88671875" style="152" customWidth="1"/>
    <col min="6401" max="6402" width="16.44140625" style="152" customWidth="1"/>
    <col min="6403" max="6403" width="21.5546875" style="152" customWidth="1"/>
    <col min="6404" max="6404" width="15.44140625" style="152" customWidth="1"/>
    <col min="6405" max="6409" width="0" style="152" hidden="1" customWidth="1"/>
    <col min="6410" max="6410" width="9.109375" style="152"/>
    <col min="6411" max="6412" width="11.109375" style="152" bestFit="1" customWidth="1"/>
    <col min="6413" max="6651" width="9.109375" style="152"/>
    <col min="6652" max="6652" width="2.5546875" style="152" customWidth="1"/>
    <col min="6653" max="6653" width="4.109375" style="152" customWidth="1"/>
    <col min="6654" max="6654" width="25.33203125" style="152" customWidth="1"/>
    <col min="6655" max="6655" width="55" style="152" customWidth="1"/>
    <col min="6656" max="6656" width="12.88671875" style="152" customWidth="1"/>
    <col min="6657" max="6658" width="16.44140625" style="152" customWidth="1"/>
    <col min="6659" max="6659" width="21.5546875" style="152" customWidth="1"/>
    <col min="6660" max="6660" width="15.44140625" style="152" customWidth="1"/>
    <col min="6661" max="6665" width="0" style="152" hidden="1" customWidth="1"/>
    <col min="6666" max="6666" width="9.109375" style="152"/>
    <col min="6667" max="6668" width="11.109375" style="152" bestFit="1" customWidth="1"/>
    <col min="6669" max="6907" width="9.109375" style="152"/>
    <col min="6908" max="6908" width="2.5546875" style="152" customWidth="1"/>
    <col min="6909" max="6909" width="4.109375" style="152" customWidth="1"/>
    <col min="6910" max="6910" width="25.33203125" style="152" customWidth="1"/>
    <col min="6911" max="6911" width="55" style="152" customWidth="1"/>
    <col min="6912" max="6912" width="12.88671875" style="152" customWidth="1"/>
    <col min="6913" max="6914" width="16.44140625" style="152" customWidth="1"/>
    <col min="6915" max="6915" width="21.5546875" style="152" customWidth="1"/>
    <col min="6916" max="6916" width="15.44140625" style="152" customWidth="1"/>
    <col min="6917" max="6921" width="0" style="152" hidden="1" customWidth="1"/>
    <col min="6922" max="6922" width="9.109375" style="152"/>
    <col min="6923" max="6924" width="11.109375" style="152" bestFit="1" customWidth="1"/>
    <col min="6925" max="7163" width="9.109375" style="152"/>
    <col min="7164" max="7164" width="2.5546875" style="152" customWidth="1"/>
    <col min="7165" max="7165" width="4.109375" style="152" customWidth="1"/>
    <col min="7166" max="7166" width="25.33203125" style="152" customWidth="1"/>
    <col min="7167" max="7167" width="55" style="152" customWidth="1"/>
    <col min="7168" max="7168" width="12.88671875" style="152" customWidth="1"/>
    <col min="7169" max="7170" width="16.44140625" style="152" customWidth="1"/>
    <col min="7171" max="7171" width="21.5546875" style="152" customWidth="1"/>
    <col min="7172" max="7172" width="15.44140625" style="152" customWidth="1"/>
    <col min="7173" max="7177" width="0" style="152" hidden="1" customWidth="1"/>
    <col min="7178" max="7178" width="9.109375" style="152"/>
    <col min="7179" max="7180" width="11.109375" style="152" bestFit="1" customWidth="1"/>
    <col min="7181" max="7419" width="9.109375" style="152"/>
    <col min="7420" max="7420" width="2.5546875" style="152" customWidth="1"/>
    <col min="7421" max="7421" width="4.109375" style="152" customWidth="1"/>
    <col min="7422" max="7422" width="25.33203125" style="152" customWidth="1"/>
    <col min="7423" max="7423" width="55" style="152" customWidth="1"/>
    <col min="7424" max="7424" width="12.88671875" style="152" customWidth="1"/>
    <col min="7425" max="7426" width="16.44140625" style="152" customWidth="1"/>
    <col min="7427" max="7427" width="21.5546875" style="152" customWidth="1"/>
    <col min="7428" max="7428" width="15.44140625" style="152" customWidth="1"/>
    <col min="7429" max="7433" width="0" style="152" hidden="1" customWidth="1"/>
    <col min="7434" max="7434" width="9.109375" style="152"/>
    <col min="7435" max="7436" width="11.109375" style="152" bestFit="1" customWidth="1"/>
    <col min="7437" max="7675" width="9.109375" style="152"/>
    <col min="7676" max="7676" width="2.5546875" style="152" customWidth="1"/>
    <col min="7677" max="7677" width="4.109375" style="152" customWidth="1"/>
    <col min="7678" max="7678" width="25.33203125" style="152" customWidth="1"/>
    <col min="7679" max="7679" width="55" style="152" customWidth="1"/>
    <col min="7680" max="7680" width="12.88671875" style="152" customWidth="1"/>
    <col min="7681" max="7682" width="16.44140625" style="152" customWidth="1"/>
    <col min="7683" max="7683" width="21.5546875" style="152" customWidth="1"/>
    <col min="7684" max="7684" width="15.44140625" style="152" customWidth="1"/>
    <col min="7685" max="7689" width="0" style="152" hidden="1" customWidth="1"/>
    <col min="7690" max="7690" width="9.109375" style="152"/>
    <col min="7691" max="7692" width="11.109375" style="152" bestFit="1" customWidth="1"/>
    <col min="7693" max="7931" width="9.109375" style="152"/>
    <col min="7932" max="7932" width="2.5546875" style="152" customWidth="1"/>
    <col min="7933" max="7933" width="4.109375" style="152" customWidth="1"/>
    <col min="7934" max="7934" width="25.33203125" style="152" customWidth="1"/>
    <col min="7935" max="7935" width="55" style="152" customWidth="1"/>
    <col min="7936" max="7936" width="12.88671875" style="152" customWidth="1"/>
    <col min="7937" max="7938" width="16.44140625" style="152" customWidth="1"/>
    <col min="7939" max="7939" width="21.5546875" style="152" customWidth="1"/>
    <col min="7940" max="7940" width="15.44140625" style="152" customWidth="1"/>
    <col min="7941" max="7945" width="0" style="152" hidden="1" customWidth="1"/>
    <col min="7946" max="7946" width="9.109375" style="152"/>
    <col min="7947" max="7948" width="11.109375" style="152" bestFit="1" customWidth="1"/>
    <col min="7949" max="8187" width="9.109375" style="152"/>
    <col min="8188" max="8188" width="2.5546875" style="152" customWidth="1"/>
    <col min="8189" max="8189" width="4.109375" style="152" customWidth="1"/>
    <col min="8190" max="8190" width="25.33203125" style="152" customWidth="1"/>
    <col min="8191" max="8191" width="55" style="152" customWidth="1"/>
    <col min="8192" max="8192" width="12.88671875" style="152" customWidth="1"/>
    <col min="8193" max="8194" width="16.44140625" style="152" customWidth="1"/>
    <col min="8195" max="8195" width="21.5546875" style="152" customWidth="1"/>
    <col min="8196" max="8196" width="15.44140625" style="152" customWidth="1"/>
    <col min="8197" max="8201" width="0" style="152" hidden="1" customWidth="1"/>
    <col min="8202" max="8202" width="9.109375" style="152"/>
    <col min="8203" max="8204" width="11.109375" style="152" bestFit="1" customWidth="1"/>
    <col min="8205" max="8443" width="9.109375" style="152"/>
    <col min="8444" max="8444" width="2.5546875" style="152" customWidth="1"/>
    <col min="8445" max="8445" width="4.109375" style="152" customWidth="1"/>
    <col min="8446" max="8446" width="25.33203125" style="152" customWidth="1"/>
    <col min="8447" max="8447" width="55" style="152" customWidth="1"/>
    <col min="8448" max="8448" width="12.88671875" style="152" customWidth="1"/>
    <col min="8449" max="8450" width="16.44140625" style="152" customWidth="1"/>
    <col min="8451" max="8451" width="21.5546875" style="152" customWidth="1"/>
    <col min="8452" max="8452" width="15.44140625" style="152" customWidth="1"/>
    <col min="8453" max="8457" width="0" style="152" hidden="1" customWidth="1"/>
    <col min="8458" max="8458" width="9.109375" style="152"/>
    <col min="8459" max="8460" width="11.109375" style="152" bestFit="1" customWidth="1"/>
    <col min="8461" max="8699" width="9.109375" style="152"/>
    <col min="8700" max="8700" width="2.5546875" style="152" customWidth="1"/>
    <col min="8701" max="8701" width="4.109375" style="152" customWidth="1"/>
    <col min="8702" max="8702" width="25.33203125" style="152" customWidth="1"/>
    <col min="8703" max="8703" width="55" style="152" customWidth="1"/>
    <col min="8704" max="8704" width="12.88671875" style="152" customWidth="1"/>
    <col min="8705" max="8706" width="16.44140625" style="152" customWidth="1"/>
    <col min="8707" max="8707" width="21.5546875" style="152" customWidth="1"/>
    <col min="8708" max="8708" width="15.44140625" style="152" customWidth="1"/>
    <col min="8709" max="8713" width="0" style="152" hidden="1" customWidth="1"/>
    <col min="8714" max="8714" width="9.109375" style="152"/>
    <col min="8715" max="8716" width="11.109375" style="152" bestFit="1" customWidth="1"/>
    <col min="8717" max="8955" width="9.109375" style="152"/>
    <col min="8956" max="8956" width="2.5546875" style="152" customWidth="1"/>
    <col min="8957" max="8957" width="4.109375" style="152" customWidth="1"/>
    <col min="8958" max="8958" width="25.33203125" style="152" customWidth="1"/>
    <col min="8959" max="8959" width="55" style="152" customWidth="1"/>
    <col min="8960" max="8960" width="12.88671875" style="152" customWidth="1"/>
    <col min="8961" max="8962" width="16.44140625" style="152" customWidth="1"/>
    <col min="8963" max="8963" width="21.5546875" style="152" customWidth="1"/>
    <col min="8964" max="8964" width="15.44140625" style="152" customWidth="1"/>
    <col min="8965" max="8969" width="0" style="152" hidden="1" customWidth="1"/>
    <col min="8970" max="8970" width="9.109375" style="152"/>
    <col min="8971" max="8972" width="11.109375" style="152" bestFit="1" customWidth="1"/>
    <col min="8973" max="9211" width="9.109375" style="152"/>
    <col min="9212" max="9212" width="2.5546875" style="152" customWidth="1"/>
    <col min="9213" max="9213" width="4.109375" style="152" customWidth="1"/>
    <col min="9214" max="9214" width="25.33203125" style="152" customWidth="1"/>
    <col min="9215" max="9215" width="55" style="152" customWidth="1"/>
    <col min="9216" max="9216" width="12.88671875" style="152" customWidth="1"/>
    <col min="9217" max="9218" width="16.44140625" style="152" customWidth="1"/>
    <col min="9219" max="9219" width="21.5546875" style="152" customWidth="1"/>
    <col min="9220" max="9220" width="15.44140625" style="152" customWidth="1"/>
    <col min="9221" max="9225" width="0" style="152" hidden="1" customWidth="1"/>
    <col min="9226" max="9226" width="9.109375" style="152"/>
    <col min="9227" max="9228" width="11.109375" style="152" bestFit="1" customWidth="1"/>
    <col min="9229" max="9467" width="9.109375" style="152"/>
    <col min="9468" max="9468" width="2.5546875" style="152" customWidth="1"/>
    <col min="9469" max="9469" width="4.109375" style="152" customWidth="1"/>
    <col min="9470" max="9470" width="25.33203125" style="152" customWidth="1"/>
    <col min="9471" max="9471" width="55" style="152" customWidth="1"/>
    <col min="9472" max="9472" width="12.88671875" style="152" customWidth="1"/>
    <col min="9473" max="9474" width="16.44140625" style="152" customWidth="1"/>
    <col min="9475" max="9475" width="21.5546875" style="152" customWidth="1"/>
    <col min="9476" max="9476" width="15.44140625" style="152" customWidth="1"/>
    <col min="9477" max="9481" width="0" style="152" hidden="1" customWidth="1"/>
    <col min="9482" max="9482" width="9.109375" style="152"/>
    <col min="9483" max="9484" width="11.109375" style="152" bestFit="1" customWidth="1"/>
    <col min="9485" max="9723" width="9.109375" style="152"/>
    <col min="9724" max="9724" width="2.5546875" style="152" customWidth="1"/>
    <col min="9725" max="9725" width="4.109375" style="152" customWidth="1"/>
    <col min="9726" max="9726" width="25.33203125" style="152" customWidth="1"/>
    <col min="9727" max="9727" width="55" style="152" customWidth="1"/>
    <col min="9728" max="9728" width="12.88671875" style="152" customWidth="1"/>
    <col min="9729" max="9730" width="16.44140625" style="152" customWidth="1"/>
    <col min="9731" max="9731" width="21.5546875" style="152" customWidth="1"/>
    <col min="9732" max="9732" width="15.44140625" style="152" customWidth="1"/>
    <col min="9733" max="9737" width="0" style="152" hidden="1" customWidth="1"/>
    <col min="9738" max="9738" width="9.109375" style="152"/>
    <col min="9739" max="9740" width="11.109375" style="152" bestFit="1" customWidth="1"/>
    <col min="9741" max="9979" width="9.109375" style="152"/>
    <col min="9980" max="9980" width="2.5546875" style="152" customWidth="1"/>
    <col min="9981" max="9981" width="4.109375" style="152" customWidth="1"/>
    <col min="9982" max="9982" width="25.33203125" style="152" customWidth="1"/>
    <col min="9983" max="9983" width="55" style="152" customWidth="1"/>
    <col min="9984" max="9984" width="12.88671875" style="152" customWidth="1"/>
    <col min="9985" max="9986" width="16.44140625" style="152" customWidth="1"/>
    <col min="9987" max="9987" width="21.5546875" style="152" customWidth="1"/>
    <col min="9988" max="9988" width="15.44140625" style="152" customWidth="1"/>
    <col min="9989" max="9993" width="0" style="152" hidden="1" customWidth="1"/>
    <col min="9994" max="9994" width="9.109375" style="152"/>
    <col min="9995" max="9996" width="11.109375" style="152" bestFit="1" customWidth="1"/>
    <col min="9997" max="10235" width="9.109375" style="152"/>
    <col min="10236" max="10236" width="2.5546875" style="152" customWidth="1"/>
    <col min="10237" max="10237" width="4.109375" style="152" customWidth="1"/>
    <col min="10238" max="10238" width="25.33203125" style="152" customWidth="1"/>
    <col min="10239" max="10239" width="55" style="152" customWidth="1"/>
    <col min="10240" max="10240" width="12.88671875" style="152" customWidth="1"/>
    <col min="10241" max="10242" width="16.44140625" style="152" customWidth="1"/>
    <col min="10243" max="10243" width="21.5546875" style="152" customWidth="1"/>
    <col min="10244" max="10244" width="15.44140625" style="152" customWidth="1"/>
    <col min="10245" max="10249" width="0" style="152" hidden="1" customWidth="1"/>
    <col min="10250" max="10250" width="9.109375" style="152"/>
    <col min="10251" max="10252" width="11.109375" style="152" bestFit="1" customWidth="1"/>
    <col min="10253" max="10491" width="9.109375" style="152"/>
    <col min="10492" max="10492" width="2.5546875" style="152" customWidth="1"/>
    <col min="10493" max="10493" width="4.109375" style="152" customWidth="1"/>
    <col min="10494" max="10494" width="25.33203125" style="152" customWidth="1"/>
    <col min="10495" max="10495" width="55" style="152" customWidth="1"/>
    <col min="10496" max="10496" width="12.88671875" style="152" customWidth="1"/>
    <col min="10497" max="10498" width="16.44140625" style="152" customWidth="1"/>
    <col min="10499" max="10499" width="21.5546875" style="152" customWidth="1"/>
    <col min="10500" max="10500" width="15.44140625" style="152" customWidth="1"/>
    <col min="10501" max="10505" width="0" style="152" hidden="1" customWidth="1"/>
    <col min="10506" max="10506" width="9.109375" style="152"/>
    <col min="10507" max="10508" width="11.109375" style="152" bestFit="1" customWidth="1"/>
    <col min="10509" max="10747" width="9.109375" style="152"/>
    <col min="10748" max="10748" width="2.5546875" style="152" customWidth="1"/>
    <col min="10749" max="10749" width="4.109375" style="152" customWidth="1"/>
    <col min="10750" max="10750" width="25.33203125" style="152" customWidth="1"/>
    <col min="10751" max="10751" width="55" style="152" customWidth="1"/>
    <col min="10752" max="10752" width="12.88671875" style="152" customWidth="1"/>
    <col min="10753" max="10754" width="16.44140625" style="152" customWidth="1"/>
    <col min="10755" max="10755" width="21.5546875" style="152" customWidth="1"/>
    <col min="10756" max="10756" width="15.44140625" style="152" customWidth="1"/>
    <col min="10757" max="10761" width="0" style="152" hidden="1" customWidth="1"/>
    <col min="10762" max="10762" width="9.109375" style="152"/>
    <col min="10763" max="10764" width="11.109375" style="152" bestFit="1" customWidth="1"/>
    <col min="10765" max="11003" width="9.109375" style="152"/>
    <col min="11004" max="11004" width="2.5546875" style="152" customWidth="1"/>
    <col min="11005" max="11005" width="4.109375" style="152" customWidth="1"/>
    <col min="11006" max="11006" width="25.33203125" style="152" customWidth="1"/>
    <col min="11007" max="11007" width="55" style="152" customWidth="1"/>
    <col min="11008" max="11008" width="12.88671875" style="152" customWidth="1"/>
    <col min="11009" max="11010" width="16.44140625" style="152" customWidth="1"/>
    <col min="11011" max="11011" width="21.5546875" style="152" customWidth="1"/>
    <col min="11012" max="11012" width="15.44140625" style="152" customWidth="1"/>
    <col min="11013" max="11017" width="0" style="152" hidden="1" customWidth="1"/>
    <col min="11018" max="11018" width="9.109375" style="152"/>
    <col min="11019" max="11020" width="11.109375" style="152" bestFit="1" customWidth="1"/>
    <col min="11021" max="11259" width="9.109375" style="152"/>
    <col min="11260" max="11260" width="2.5546875" style="152" customWidth="1"/>
    <col min="11261" max="11261" width="4.109375" style="152" customWidth="1"/>
    <col min="11262" max="11262" width="25.33203125" style="152" customWidth="1"/>
    <col min="11263" max="11263" width="55" style="152" customWidth="1"/>
    <col min="11264" max="11264" width="12.88671875" style="152" customWidth="1"/>
    <col min="11265" max="11266" width="16.44140625" style="152" customWidth="1"/>
    <col min="11267" max="11267" width="21.5546875" style="152" customWidth="1"/>
    <col min="11268" max="11268" width="15.44140625" style="152" customWidth="1"/>
    <col min="11269" max="11273" width="0" style="152" hidden="1" customWidth="1"/>
    <col min="11274" max="11274" width="9.109375" style="152"/>
    <col min="11275" max="11276" width="11.109375" style="152" bestFit="1" customWidth="1"/>
    <col min="11277" max="11515" width="9.109375" style="152"/>
    <col min="11516" max="11516" width="2.5546875" style="152" customWidth="1"/>
    <col min="11517" max="11517" width="4.109375" style="152" customWidth="1"/>
    <col min="11518" max="11518" width="25.33203125" style="152" customWidth="1"/>
    <col min="11519" max="11519" width="55" style="152" customWidth="1"/>
    <col min="11520" max="11520" width="12.88671875" style="152" customWidth="1"/>
    <col min="11521" max="11522" width="16.44140625" style="152" customWidth="1"/>
    <col min="11523" max="11523" width="21.5546875" style="152" customWidth="1"/>
    <col min="11524" max="11524" width="15.44140625" style="152" customWidth="1"/>
    <col min="11525" max="11529" width="0" style="152" hidden="1" customWidth="1"/>
    <col min="11530" max="11530" width="9.109375" style="152"/>
    <col min="11531" max="11532" width="11.109375" style="152" bestFit="1" customWidth="1"/>
    <col min="11533" max="11771" width="9.109375" style="152"/>
    <col min="11772" max="11772" width="2.5546875" style="152" customWidth="1"/>
    <col min="11773" max="11773" width="4.109375" style="152" customWidth="1"/>
    <col min="11774" max="11774" width="25.33203125" style="152" customWidth="1"/>
    <col min="11775" max="11775" width="55" style="152" customWidth="1"/>
    <col min="11776" max="11776" width="12.88671875" style="152" customWidth="1"/>
    <col min="11777" max="11778" width="16.44140625" style="152" customWidth="1"/>
    <col min="11779" max="11779" width="21.5546875" style="152" customWidth="1"/>
    <col min="11780" max="11780" width="15.44140625" style="152" customWidth="1"/>
    <col min="11781" max="11785" width="0" style="152" hidden="1" customWidth="1"/>
    <col min="11786" max="11786" width="9.109375" style="152"/>
    <col min="11787" max="11788" width="11.109375" style="152" bestFit="1" customWidth="1"/>
    <col min="11789" max="12027" width="9.109375" style="152"/>
    <col min="12028" max="12028" width="2.5546875" style="152" customWidth="1"/>
    <col min="12029" max="12029" width="4.109375" style="152" customWidth="1"/>
    <col min="12030" max="12030" width="25.33203125" style="152" customWidth="1"/>
    <col min="12031" max="12031" width="55" style="152" customWidth="1"/>
    <col min="12032" max="12032" width="12.88671875" style="152" customWidth="1"/>
    <col min="12033" max="12034" width="16.44140625" style="152" customWidth="1"/>
    <col min="12035" max="12035" width="21.5546875" style="152" customWidth="1"/>
    <col min="12036" max="12036" width="15.44140625" style="152" customWidth="1"/>
    <col min="12037" max="12041" width="0" style="152" hidden="1" customWidth="1"/>
    <col min="12042" max="12042" width="9.109375" style="152"/>
    <col min="12043" max="12044" width="11.109375" style="152" bestFit="1" customWidth="1"/>
    <col min="12045" max="12283" width="9.109375" style="152"/>
    <col min="12284" max="12284" width="2.5546875" style="152" customWidth="1"/>
    <col min="12285" max="12285" width="4.109375" style="152" customWidth="1"/>
    <col min="12286" max="12286" width="25.33203125" style="152" customWidth="1"/>
    <col min="12287" max="12287" width="55" style="152" customWidth="1"/>
    <col min="12288" max="12288" width="12.88671875" style="152" customWidth="1"/>
    <col min="12289" max="12290" width="16.44140625" style="152" customWidth="1"/>
    <col min="12291" max="12291" width="21.5546875" style="152" customWidth="1"/>
    <col min="12292" max="12292" width="15.44140625" style="152" customWidth="1"/>
    <col min="12293" max="12297" width="0" style="152" hidden="1" customWidth="1"/>
    <col min="12298" max="12298" width="9.109375" style="152"/>
    <col min="12299" max="12300" width="11.109375" style="152" bestFit="1" customWidth="1"/>
    <col min="12301" max="12539" width="9.109375" style="152"/>
    <col min="12540" max="12540" width="2.5546875" style="152" customWidth="1"/>
    <col min="12541" max="12541" width="4.109375" style="152" customWidth="1"/>
    <col min="12542" max="12542" width="25.33203125" style="152" customWidth="1"/>
    <col min="12543" max="12543" width="55" style="152" customWidth="1"/>
    <col min="12544" max="12544" width="12.88671875" style="152" customWidth="1"/>
    <col min="12545" max="12546" width="16.44140625" style="152" customWidth="1"/>
    <col min="12547" max="12547" width="21.5546875" style="152" customWidth="1"/>
    <col min="12548" max="12548" width="15.44140625" style="152" customWidth="1"/>
    <col min="12549" max="12553" width="0" style="152" hidden="1" customWidth="1"/>
    <col min="12554" max="12554" width="9.109375" style="152"/>
    <col min="12555" max="12556" width="11.109375" style="152" bestFit="1" customWidth="1"/>
    <col min="12557" max="12795" width="9.109375" style="152"/>
    <col min="12796" max="12796" width="2.5546875" style="152" customWidth="1"/>
    <col min="12797" max="12797" width="4.109375" style="152" customWidth="1"/>
    <col min="12798" max="12798" width="25.33203125" style="152" customWidth="1"/>
    <col min="12799" max="12799" width="55" style="152" customWidth="1"/>
    <col min="12800" max="12800" width="12.88671875" style="152" customWidth="1"/>
    <col min="12801" max="12802" width="16.44140625" style="152" customWidth="1"/>
    <col min="12803" max="12803" width="21.5546875" style="152" customWidth="1"/>
    <col min="12804" max="12804" width="15.44140625" style="152" customWidth="1"/>
    <col min="12805" max="12809" width="0" style="152" hidden="1" customWidth="1"/>
    <col min="12810" max="12810" width="9.109375" style="152"/>
    <col min="12811" max="12812" width="11.109375" style="152" bestFit="1" customWidth="1"/>
    <col min="12813" max="13051" width="9.109375" style="152"/>
    <col min="13052" max="13052" width="2.5546875" style="152" customWidth="1"/>
    <col min="13053" max="13053" width="4.109375" style="152" customWidth="1"/>
    <col min="13054" max="13054" width="25.33203125" style="152" customWidth="1"/>
    <col min="13055" max="13055" width="55" style="152" customWidth="1"/>
    <col min="13056" max="13056" width="12.88671875" style="152" customWidth="1"/>
    <col min="13057" max="13058" width="16.44140625" style="152" customWidth="1"/>
    <col min="13059" max="13059" width="21.5546875" style="152" customWidth="1"/>
    <col min="13060" max="13060" width="15.44140625" style="152" customWidth="1"/>
    <col min="13061" max="13065" width="0" style="152" hidden="1" customWidth="1"/>
    <col min="13066" max="13066" width="9.109375" style="152"/>
    <col min="13067" max="13068" width="11.109375" style="152" bestFit="1" customWidth="1"/>
    <col min="13069" max="13307" width="9.109375" style="152"/>
    <col min="13308" max="13308" width="2.5546875" style="152" customWidth="1"/>
    <col min="13309" max="13309" width="4.109375" style="152" customWidth="1"/>
    <col min="13310" max="13310" width="25.33203125" style="152" customWidth="1"/>
    <col min="13311" max="13311" width="55" style="152" customWidth="1"/>
    <col min="13312" max="13312" width="12.88671875" style="152" customWidth="1"/>
    <col min="13313" max="13314" width="16.44140625" style="152" customWidth="1"/>
    <col min="13315" max="13315" width="21.5546875" style="152" customWidth="1"/>
    <col min="13316" max="13316" width="15.44140625" style="152" customWidth="1"/>
    <col min="13317" max="13321" width="0" style="152" hidden="1" customWidth="1"/>
    <col min="13322" max="13322" width="9.109375" style="152"/>
    <col min="13323" max="13324" width="11.109375" style="152" bestFit="1" customWidth="1"/>
    <col min="13325" max="13563" width="9.109375" style="152"/>
    <col min="13564" max="13564" width="2.5546875" style="152" customWidth="1"/>
    <col min="13565" max="13565" width="4.109375" style="152" customWidth="1"/>
    <col min="13566" max="13566" width="25.33203125" style="152" customWidth="1"/>
    <col min="13567" max="13567" width="55" style="152" customWidth="1"/>
    <col min="13568" max="13568" width="12.88671875" style="152" customWidth="1"/>
    <col min="13569" max="13570" width="16.44140625" style="152" customWidth="1"/>
    <col min="13571" max="13571" width="21.5546875" style="152" customWidth="1"/>
    <col min="13572" max="13572" width="15.44140625" style="152" customWidth="1"/>
    <col min="13573" max="13577" width="0" style="152" hidden="1" customWidth="1"/>
    <col min="13578" max="13578" width="9.109375" style="152"/>
    <col min="13579" max="13580" width="11.109375" style="152" bestFit="1" customWidth="1"/>
    <col min="13581" max="13819" width="9.109375" style="152"/>
    <col min="13820" max="13820" width="2.5546875" style="152" customWidth="1"/>
    <col min="13821" max="13821" width="4.109375" style="152" customWidth="1"/>
    <col min="13822" max="13822" width="25.33203125" style="152" customWidth="1"/>
    <col min="13823" max="13823" width="55" style="152" customWidth="1"/>
    <col min="13824" max="13824" width="12.88671875" style="152" customWidth="1"/>
    <col min="13825" max="13826" width="16.44140625" style="152" customWidth="1"/>
    <col min="13827" max="13827" width="21.5546875" style="152" customWidth="1"/>
    <col min="13828" max="13828" width="15.44140625" style="152" customWidth="1"/>
    <col min="13829" max="13833" width="0" style="152" hidden="1" customWidth="1"/>
    <col min="13834" max="13834" width="9.109375" style="152"/>
    <col min="13835" max="13836" width="11.109375" style="152" bestFit="1" customWidth="1"/>
    <col min="13837" max="14075" width="9.109375" style="152"/>
    <col min="14076" max="14076" width="2.5546875" style="152" customWidth="1"/>
    <col min="14077" max="14077" width="4.109375" style="152" customWidth="1"/>
    <col min="14078" max="14078" width="25.33203125" style="152" customWidth="1"/>
    <col min="14079" max="14079" width="55" style="152" customWidth="1"/>
    <col min="14080" max="14080" width="12.88671875" style="152" customWidth="1"/>
    <col min="14081" max="14082" width="16.44140625" style="152" customWidth="1"/>
    <col min="14083" max="14083" width="21.5546875" style="152" customWidth="1"/>
    <col min="14084" max="14084" width="15.44140625" style="152" customWidth="1"/>
    <col min="14085" max="14089" width="0" style="152" hidden="1" customWidth="1"/>
    <col min="14090" max="14090" width="9.109375" style="152"/>
    <col min="14091" max="14092" width="11.109375" style="152" bestFit="1" customWidth="1"/>
    <col min="14093" max="14331" width="9.109375" style="152"/>
    <col min="14332" max="14332" width="2.5546875" style="152" customWidth="1"/>
    <col min="14333" max="14333" width="4.109375" style="152" customWidth="1"/>
    <col min="14334" max="14334" width="25.33203125" style="152" customWidth="1"/>
    <col min="14335" max="14335" width="55" style="152" customWidth="1"/>
    <col min="14336" max="14336" width="12.88671875" style="152" customWidth="1"/>
    <col min="14337" max="14338" width="16.44140625" style="152" customWidth="1"/>
    <col min="14339" max="14339" width="21.5546875" style="152" customWidth="1"/>
    <col min="14340" max="14340" width="15.44140625" style="152" customWidth="1"/>
    <col min="14341" max="14345" width="0" style="152" hidden="1" customWidth="1"/>
    <col min="14346" max="14346" width="9.109375" style="152"/>
    <col min="14347" max="14348" width="11.109375" style="152" bestFit="1" customWidth="1"/>
    <col min="14349" max="14587" width="9.109375" style="152"/>
    <col min="14588" max="14588" width="2.5546875" style="152" customWidth="1"/>
    <col min="14589" max="14589" width="4.109375" style="152" customWidth="1"/>
    <col min="14590" max="14590" width="25.33203125" style="152" customWidth="1"/>
    <col min="14591" max="14591" width="55" style="152" customWidth="1"/>
    <col min="14592" max="14592" width="12.88671875" style="152" customWidth="1"/>
    <col min="14593" max="14594" width="16.44140625" style="152" customWidth="1"/>
    <col min="14595" max="14595" width="21.5546875" style="152" customWidth="1"/>
    <col min="14596" max="14596" width="15.44140625" style="152" customWidth="1"/>
    <col min="14597" max="14601" width="0" style="152" hidden="1" customWidth="1"/>
    <col min="14602" max="14602" width="9.109375" style="152"/>
    <col min="14603" max="14604" width="11.109375" style="152" bestFit="1" customWidth="1"/>
    <col min="14605" max="14843" width="9.109375" style="152"/>
    <col min="14844" max="14844" width="2.5546875" style="152" customWidth="1"/>
    <col min="14845" max="14845" width="4.109375" style="152" customWidth="1"/>
    <col min="14846" max="14846" width="25.33203125" style="152" customWidth="1"/>
    <col min="14847" max="14847" width="55" style="152" customWidth="1"/>
    <col min="14848" max="14848" width="12.88671875" style="152" customWidth="1"/>
    <col min="14849" max="14850" width="16.44140625" style="152" customWidth="1"/>
    <col min="14851" max="14851" width="21.5546875" style="152" customWidth="1"/>
    <col min="14852" max="14852" width="15.44140625" style="152" customWidth="1"/>
    <col min="14853" max="14857" width="0" style="152" hidden="1" customWidth="1"/>
    <col min="14858" max="14858" width="9.109375" style="152"/>
    <col min="14859" max="14860" width="11.109375" style="152" bestFit="1" customWidth="1"/>
    <col min="14861" max="15099" width="9.109375" style="152"/>
    <col min="15100" max="15100" width="2.5546875" style="152" customWidth="1"/>
    <col min="15101" max="15101" width="4.109375" style="152" customWidth="1"/>
    <col min="15102" max="15102" width="25.33203125" style="152" customWidth="1"/>
    <col min="15103" max="15103" width="55" style="152" customWidth="1"/>
    <col min="15104" max="15104" width="12.88671875" style="152" customWidth="1"/>
    <col min="15105" max="15106" width="16.44140625" style="152" customWidth="1"/>
    <col min="15107" max="15107" width="21.5546875" style="152" customWidth="1"/>
    <col min="15108" max="15108" width="15.44140625" style="152" customWidth="1"/>
    <col min="15109" max="15113" width="0" style="152" hidden="1" customWidth="1"/>
    <col min="15114" max="15114" width="9.109375" style="152"/>
    <col min="15115" max="15116" width="11.109375" style="152" bestFit="1" customWidth="1"/>
    <col min="15117" max="15355" width="9.109375" style="152"/>
    <col min="15356" max="15356" width="2.5546875" style="152" customWidth="1"/>
    <col min="15357" max="15357" width="4.109375" style="152" customWidth="1"/>
    <col min="15358" max="15358" width="25.33203125" style="152" customWidth="1"/>
    <col min="15359" max="15359" width="55" style="152" customWidth="1"/>
    <col min="15360" max="15360" width="12.88671875" style="152" customWidth="1"/>
    <col min="15361" max="15362" width="16.44140625" style="152" customWidth="1"/>
    <col min="15363" max="15363" width="21.5546875" style="152" customWidth="1"/>
    <col min="15364" max="15364" width="15.44140625" style="152" customWidth="1"/>
    <col min="15365" max="15369" width="0" style="152" hidden="1" customWidth="1"/>
    <col min="15370" max="15370" width="9.109375" style="152"/>
    <col min="15371" max="15372" width="11.109375" style="152" bestFit="1" customWidth="1"/>
    <col min="15373" max="15611" width="9.109375" style="152"/>
    <col min="15612" max="15612" width="2.5546875" style="152" customWidth="1"/>
    <col min="15613" max="15613" width="4.109375" style="152" customWidth="1"/>
    <col min="15614" max="15614" width="25.33203125" style="152" customWidth="1"/>
    <col min="15615" max="15615" width="55" style="152" customWidth="1"/>
    <col min="15616" max="15616" width="12.88671875" style="152" customWidth="1"/>
    <col min="15617" max="15618" width="16.44140625" style="152" customWidth="1"/>
    <col min="15619" max="15619" width="21.5546875" style="152" customWidth="1"/>
    <col min="15620" max="15620" width="15.44140625" style="152" customWidth="1"/>
    <col min="15621" max="15625" width="0" style="152" hidden="1" customWidth="1"/>
    <col min="15626" max="15626" width="9.109375" style="152"/>
    <col min="15627" max="15628" width="11.109375" style="152" bestFit="1" customWidth="1"/>
    <col min="15629" max="15867" width="9.109375" style="152"/>
    <col min="15868" max="15868" width="2.5546875" style="152" customWidth="1"/>
    <col min="15869" max="15869" width="4.109375" style="152" customWidth="1"/>
    <col min="15870" max="15870" width="25.33203125" style="152" customWidth="1"/>
    <col min="15871" max="15871" width="55" style="152" customWidth="1"/>
    <col min="15872" max="15872" width="12.88671875" style="152" customWidth="1"/>
    <col min="15873" max="15874" width="16.44140625" style="152" customWidth="1"/>
    <col min="15875" max="15875" width="21.5546875" style="152" customWidth="1"/>
    <col min="15876" max="15876" width="15.44140625" style="152" customWidth="1"/>
    <col min="15877" max="15881" width="0" style="152" hidden="1" customWidth="1"/>
    <col min="15882" max="15882" width="9.109375" style="152"/>
    <col min="15883" max="15884" width="11.109375" style="152" bestFit="1" customWidth="1"/>
    <col min="15885" max="16123" width="9.109375" style="152"/>
    <col min="16124" max="16124" width="2.5546875" style="152" customWidth="1"/>
    <col min="16125" max="16125" width="4.109375" style="152" customWidth="1"/>
    <col min="16126" max="16126" width="25.33203125" style="152" customWidth="1"/>
    <col min="16127" max="16127" width="55" style="152" customWidth="1"/>
    <col min="16128" max="16128" width="12.88671875" style="152" customWidth="1"/>
    <col min="16129" max="16130" width="16.44140625" style="152" customWidth="1"/>
    <col min="16131" max="16131" width="21.5546875" style="152" customWidth="1"/>
    <col min="16132" max="16132" width="15.44140625" style="152" customWidth="1"/>
    <col min="16133" max="16137" width="0" style="152" hidden="1" customWidth="1"/>
    <col min="16138" max="16138" width="9.109375" style="152"/>
    <col min="16139" max="16140" width="11.109375" style="152" bestFit="1" customWidth="1"/>
    <col min="16141" max="16384" width="9.109375" style="152"/>
  </cols>
  <sheetData>
    <row r="1" spans="1:8" x14ac:dyDescent="0.2">
      <c r="B1" s="384" t="s">
        <v>4</v>
      </c>
      <c r="C1" s="384"/>
      <c r="D1" s="384"/>
      <c r="E1" s="384"/>
      <c r="F1" s="384"/>
    </row>
    <row r="2" spans="1:8" x14ac:dyDescent="0.2">
      <c r="B2" s="384" t="s">
        <v>260</v>
      </c>
      <c r="C2" s="384"/>
      <c r="D2" s="384"/>
      <c r="E2" s="384"/>
      <c r="F2" s="384"/>
    </row>
    <row r="3" spans="1:8" x14ac:dyDescent="0.2">
      <c r="B3" s="385" t="s">
        <v>226</v>
      </c>
      <c r="C3" s="385"/>
      <c r="D3" s="385"/>
      <c r="E3" s="385"/>
      <c r="F3" s="385"/>
    </row>
    <row r="4" spans="1:8" x14ac:dyDescent="0.2">
      <c r="B4" s="154"/>
      <c r="C4" s="154"/>
      <c r="D4" s="154"/>
      <c r="E4" s="154"/>
      <c r="F4" s="154"/>
    </row>
    <row r="5" spans="1:8" x14ac:dyDescent="0.2">
      <c r="B5" s="386" t="s">
        <v>2</v>
      </c>
      <c r="C5" s="386"/>
      <c r="D5" s="386"/>
      <c r="E5" s="386"/>
      <c r="F5" s="386"/>
    </row>
    <row r="6" spans="1:8" x14ac:dyDescent="0.2">
      <c r="B6" s="386" t="s">
        <v>261</v>
      </c>
      <c r="C6" s="386"/>
      <c r="D6" s="386"/>
      <c r="E6" s="386"/>
      <c r="F6" s="386"/>
    </row>
    <row r="7" spans="1:8" x14ac:dyDescent="0.2">
      <c r="B7" s="386" t="s">
        <v>285</v>
      </c>
      <c r="C7" s="386"/>
      <c r="D7" s="386"/>
      <c r="E7" s="386"/>
      <c r="F7" s="386"/>
    </row>
    <row r="8" spans="1:8" x14ac:dyDescent="0.2">
      <c r="A8" s="155"/>
      <c r="B8" s="156"/>
      <c r="C8" s="157"/>
      <c r="D8" s="158"/>
      <c r="E8" s="157"/>
      <c r="F8" s="157"/>
    </row>
    <row r="9" spans="1:8" x14ac:dyDescent="0.2">
      <c r="A9" s="155"/>
      <c r="B9" s="387" t="s">
        <v>262</v>
      </c>
      <c r="C9" s="388"/>
      <c r="D9" s="388"/>
      <c r="E9" s="389"/>
      <c r="F9" s="159"/>
    </row>
    <row r="10" spans="1:8" x14ac:dyDescent="0.2">
      <c r="B10" s="390"/>
      <c r="C10" s="391" t="s">
        <v>263</v>
      </c>
      <c r="D10" s="391" t="s">
        <v>214</v>
      </c>
      <c r="E10" s="392" t="s">
        <v>215</v>
      </c>
      <c r="F10" s="160"/>
      <c r="H10" s="152"/>
    </row>
    <row r="11" spans="1:8" x14ac:dyDescent="0.2">
      <c r="A11" s="155"/>
      <c r="B11" s="390"/>
      <c r="C11" s="391"/>
      <c r="D11" s="391"/>
      <c r="E11" s="393"/>
      <c r="F11" s="160"/>
      <c r="H11" s="152"/>
    </row>
    <row r="12" spans="1:8" x14ac:dyDescent="0.2">
      <c r="A12" s="155"/>
      <c r="B12" s="390"/>
      <c r="C12" s="391"/>
      <c r="D12" s="391"/>
      <c r="E12" s="394"/>
      <c r="F12" s="160"/>
      <c r="H12" s="152"/>
    </row>
    <row r="13" spans="1:8" x14ac:dyDescent="0.2">
      <c r="A13" s="155"/>
      <c r="B13" s="161">
        <v>1</v>
      </c>
      <c r="C13" s="162" t="str">
        <f>D22</f>
        <v>Solicitante Diligencie</v>
      </c>
      <c r="D13" s="163" t="str">
        <f>F24</f>
        <v>Dia-mes-año</v>
      </c>
      <c r="E13" s="164">
        <f>F37</f>
        <v>0</v>
      </c>
      <c r="F13" s="165"/>
      <c r="G13" s="153" t="e">
        <f>SUM(E13:F13)=#REF!</f>
        <v>#REF!</v>
      </c>
      <c r="H13" s="152"/>
    </row>
    <row r="14" spans="1:8" x14ac:dyDescent="0.2">
      <c r="A14" s="155"/>
      <c r="B14" s="161">
        <v>2</v>
      </c>
      <c r="C14" s="162" t="str">
        <f>D39</f>
        <v>Solicitante Diligencie</v>
      </c>
      <c r="D14" s="163" t="str">
        <f>F41</f>
        <v>Dia-mes-año</v>
      </c>
      <c r="E14" s="164">
        <f>F54</f>
        <v>0</v>
      </c>
      <c r="F14" s="165"/>
      <c r="G14" s="153" t="e">
        <f>SUM(E14:F14)=#REF!</f>
        <v>#REF!</v>
      </c>
    </row>
    <row r="15" spans="1:8" x14ac:dyDescent="0.2">
      <c r="A15" s="155"/>
      <c r="B15" s="161">
        <v>3</v>
      </c>
      <c r="C15" s="162" t="str">
        <f>D56</f>
        <v>Solicitante Diligencie</v>
      </c>
      <c r="D15" s="163" t="str">
        <f>F58</f>
        <v>Dia-mes-año</v>
      </c>
      <c r="E15" s="164">
        <f>F71</f>
        <v>0</v>
      </c>
      <c r="F15" s="165"/>
      <c r="G15" s="153" t="e">
        <f>SUM(E15:F15)=#REF!</f>
        <v>#REF!</v>
      </c>
    </row>
    <row r="16" spans="1:8" x14ac:dyDescent="0.2">
      <c r="A16" s="155"/>
      <c r="B16" s="161">
        <v>4</v>
      </c>
      <c r="C16" s="162" t="str">
        <f>D73</f>
        <v>Solicitante Diligencie</v>
      </c>
      <c r="D16" s="163" t="str">
        <f>D75</f>
        <v>Dia-mes-año</v>
      </c>
      <c r="E16" s="164">
        <f>F88</f>
        <v>0</v>
      </c>
      <c r="F16" s="165"/>
      <c r="G16" s="153" t="e">
        <f>SUM(E16:F16)=#REF!</f>
        <v>#REF!</v>
      </c>
    </row>
    <row r="17" spans="1:12" x14ac:dyDescent="0.2">
      <c r="A17" s="155"/>
      <c r="B17" s="161">
        <v>5</v>
      </c>
      <c r="C17" s="162" t="str">
        <f>D90</f>
        <v>Solicitante Diligencie</v>
      </c>
      <c r="D17" s="163" t="str">
        <f>D92</f>
        <v>Dia-mes-año</v>
      </c>
      <c r="E17" s="164">
        <f>F105</f>
        <v>0</v>
      </c>
      <c r="F17" s="165"/>
      <c r="G17" s="153" t="e">
        <f>SUM(E17:F17)=#REF!</f>
        <v>#REF!</v>
      </c>
    </row>
    <row r="18" spans="1:12" x14ac:dyDescent="0.2">
      <c r="A18" s="155"/>
      <c r="B18" s="166"/>
      <c r="C18" s="167" t="s">
        <v>264</v>
      </c>
      <c r="D18" s="168"/>
      <c r="E18" s="169">
        <f>SUM(E13:E17)</f>
        <v>0</v>
      </c>
      <c r="F18" s="170"/>
      <c r="G18" s="153" t="e">
        <f>SUM(E18:F18)=#REF!</f>
        <v>#REF!</v>
      </c>
    </row>
    <row r="19" spans="1:12" s="174" customFormat="1" x14ac:dyDescent="0.2">
      <c r="A19" s="171"/>
      <c r="B19" s="170"/>
      <c r="C19" s="172"/>
      <c r="D19" s="170"/>
      <c r="E19" s="170"/>
      <c r="F19" s="170"/>
      <c r="G19" s="173"/>
      <c r="H19" s="173"/>
    </row>
    <row r="20" spans="1:12" s="174" customFormat="1" x14ac:dyDescent="0.2">
      <c r="A20" s="171"/>
      <c r="B20" s="395" t="s">
        <v>263</v>
      </c>
      <c r="C20" s="396"/>
      <c r="D20" s="396"/>
      <c r="E20" s="396"/>
      <c r="F20" s="396"/>
      <c r="G20" s="173"/>
      <c r="H20" s="173"/>
    </row>
    <row r="21" spans="1:12" s="174" customFormat="1" x14ac:dyDescent="0.2">
      <c r="A21" s="171"/>
      <c r="B21" s="175"/>
      <c r="C21" s="383"/>
      <c r="D21" s="383"/>
      <c r="E21" s="383"/>
      <c r="F21" s="383"/>
      <c r="G21" s="173"/>
      <c r="H21" s="173"/>
    </row>
    <row r="22" spans="1:12" x14ac:dyDescent="0.2">
      <c r="A22" s="176"/>
      <c r="B22" s="358" t="s">
        <v>265</v>
      </c>
      <c r="C22" s="177" t="s">
        <v>266</v>
      </c>
      <c r="D22" s="361" t="s">
        <v>227</v>
      </c>
      <c r="E22" s="361"/>
      <c r="F22" s="362"/>
      <c r="H22" s="178"/>
      <c r="K22" s="179"/>
      <c r="L22" s="179"/>
    </row>
    <row r="23" spans="1:12" x14ac:dyDescent="0.2">
      <c r="A23" s="176"/>
      <c r="B23" s="359"/>
      <c r="C23" s="177" t="s">
        <v>267</v>
      </c>
      <c r="D23" s="363" t="s">
        <v>220</v>
      </c>
      <c r="E23" s="361"/>
      <c r="F23" s="362"/>
      <c r="H23" s="178"/>
      <c r="K23" s="179"/>
      <c r="L23" s="179"/>
    </row>
    <row r="24" spans="1:12" x14ac:dyDescent="0.2">
      <c r="A24" s="176"/>
      <c r="B24" s="359"/>
      <c r="C24" s="177" t="s">
        <v>222</v>
      </c>
      <c r="D24" s="180" t="s">
        <v>221</v>
      </c>
      <c r="E24" s="181" t="s">
        <v>214</v>
      </c>
      <c r="F24" s="180" t="s">
        <v>221</v>
      </c>
      <c r="H24" s="178"/>
      <c r="K24" s="179"/>
      <c r="L24" s="179"/>
    </row>
    <row r="25" spans="1:12" x14ac:dyDescent="0.2">
      <c r="A25" s="176"/>
      <c r="B25" s="359"/>
      <c r="C25" s="374"/>
      <c r="D25" s="375"/>
      <c r="E25" s="376"/>
      <c r="F25" s="380" t="s">
        <v>215</v>
      </c>
      <c r="H25" s="178"/>
      <c r="K25" s="179"/>
      <c r="L25" s="179"/>
    </row>
    <row r="26" spans="1:12" x14ac:dyDescent="0.2">
      <c r="A26" s="176"/>
      <c r="B26" s="359"/>
      <c r="C26" s="374"/>
      <c r="D26" s="375"/>
      <c r="E26" s="376"/>
      <c r="F26" s="381"/>
      <c r="H26" s="178"/>
      <c r="K26" s="179"/>
      <c r="L26" s="179"/>
    </row>
    <row r="27" spans="1:12" x14ac:dyDescent="0.2">
      <c r="A27" s="176"/>
      <c r="B27" s="359"/>
      <c r="C27" s="377"/>
      <c r="D27" s="378"/>
      <c r="E27" s="379"/>
      <c r="F27" s="382"/>
      <c r="H27" s="178"/>
      <c r="K27" s="179"/>
      <c r="L27" s="179"/>
    </row>
    <row r="28" spans="1:12" x14ac:dyDescent="0.2">
      <c r="A28" s="176"/>
      <c r="B28" s="359"/>
      <c r="C28" s="182"/>
      <c r="D28" s="183" t="s">
        <v>216</v>
      </c>
      <c r="E28" s="184" t="s">
        <v>196</v>
      </c>
      <c r="F28" s="184" t="s">
        <v>217</v>
      </c>
      <c r="H28" s="178"/>
      <c r="K28" s="179"/>
      <c r="L28" s="179"/>
    </row>
    <row r="29" spans="1:12" x14ac:dyDescent="0.2">
      <c r="A29" s="176"/>
      <c r="B29" s="359"/>
      <c r="C29" s="151" t="s">
        <v>14</v>
      </c>
      <c r="D29" s="185"/>
      <c r="E29" s="186"/>
      <c r="F29" s="187">
        <f>D29*E29</f>
        <v>0</v>
      </c>
      <c r="G29" s="153" t="e">
        <f>#REF!+#REF!+#REF!=100%</f>
        <v>#REF!</v>
      </c>
      <c r="H29" s="188" t="e">
        <f>#REF!+#REF!+#REF!=F29</f>
        <v>#REF!</v>
      </c>
      <c r="K29" s="179"/>
      <c r="L29" s="179"/>
    </row>
    <row r="30" spans="1:12" x14ac:dyDescent="0.2">
      <c r="A30" s="176"/>
      <c r="B30" s="359"/>
      <c r="C30" s="151" t="s">
        <v>15</v>
      </c>
      <c r="D30" s="185"/>
      <c r="E30" s="186"/>
      <c r="F30" s="187">
        <f t="shared" ref="F30:F36" si="0">D30*E30</f>
        <v>0</v>
      </c>
      <c r="G30" s="153" t="e">
        <f>#REF!+#REF!+#REF!=100%</f>
        <v>#REF!</v>
      </c>
      <c r="H30" s="188" t="e">
        <f>#REF!+#REF!+#REF!=F30</f>
        <v>#REF!</v>
      </c>
      <c r="K30" s="179"/>
      <c r="L30" s="179"/>
    </row>
    <row r="31" spans="1:12" x14ac:dyDescent="0.2">
      <c r="A31" s="176"/>
      <c r="B31" s="359"/>
      <c r="C31" s="151" t="s">
        <v>16</v>
      </c>
      <c r="D31" s="185"/>
      <c r="E31" s="186"/>
      <c r="F31" s="187">
        <f t="shared" si="0"/>
        <v>0</v>
      </c>
      <c r="G31" s="153" t="e">
        <f>#REF!+#REF!+#REF!=100%</f>
        <v>#REF!</v>
      </c>
      <c r="H31" s="188" t="e">
        <f>#REF!+#REF!+#REF!=F31</f>
        <v>#REF!</v>
      </c>
      <c r="K31" s="179"/>
      <c r="L31" s="179"/>
    </row>
    <row r="32" spans="1:12" x14ac:dyDescent="0.2">
      <c r="A32" s="176"/>
      <c r="B32" s="359"/>
      <c r="C32" s="151" t="s">
        <v>153</v>
      </c>
      <c r="D32" s="185"/>
      <c r="E32" s="186"/>
      <c r="F32" s="187">
        <f t="shared" si="0"/>
        <v>0</v>
      </c>
      <c r="G32" s="153" t="e">
        <f>#REF!+#REF!+#REF!=100%</f>
        <v>#REF!</v>
      </c>
      <c r="H32" s="188" t="e">
        <f>#REF!+#REF!+#REF!=F32</f>
        <v>#REF!</v>
      </c>
      <c r="K32" s="179"/>
      <c r="L32" s="179"/>
    </row>
    <row r="33" spans="1:12" x14ac:dyDescent="0.2">
      <c r="A33" s="176"/>
      <c r="B33" s="359"/>
      <c r="C33" s="151" t="s">
        <v>224</v>
      </c>
      <c r="D33" s="185"/>
      <c r="E33" s="186"/>
      <c r="F33" s="187">
        <f t="shared" si="0"/>
        <v>0</v>
      </c>
      <c r="G33" s="153" t="e">
        <f>#REF!+#REF!+#REF!=100%</f>
        <v>#REF!</v>
      </c>
      <c r="H33" s="188" t="e">
        <f>#REF!+#REF!+#REF!=F33</f>
        <v>#REF!</v>
      </c>
      <c r="K33" s="179"/>
      <c r="L33" s="179"/>
    </row>
    <row r="34" spans="1:12" x14ac:dyDescent="0.2">
      <c r="A34" s="176"/>
      <c r="B34" s="359"/>
      <c r="C34" s="151" t="s">
        <v>223</v>
      </c>
      <c r="D34" s="185"/>
      <c r="E34" s="186"/>
      <c r="F34" s="187">
        <f t="shared" si="0"/>
        <v>0</v>
      </c>
      <c r="G34" s="153" t="e">
        <f>#REF!+#REF!+#REF!=100%</f>
        <v>#REF!</v>
      </c>
      <c r="H34" s="188" t="e">
        <f>#REF!+#REF!+#REF!=F34</f>
        <v>#REF!</v>
      </c>
      <c r="K34" s="179"/>
      <c r="L34" s="179"/>
    </row>
    <row r="35" spans="1:12" x14ac:dyDescent="0.2">
      <c r="A35" s="176"/>
      <c r="B35" s="359"/>
      <c r="C35" s="151" t="s">
        <v>19</v>
      </c>
      <c r="D35" s="185"/>
      <c r="E35" s="186"/>
      <c r="F35" s="187">
        <f t="shared" si="0"/>
        <v>0</v>
      </c>
      <c r="G35" s="153" t="e">
        <f>#REF!+#REF!+#REF!=100%</f>
        <v>#REF!</v>
      </c>
      <c r="H35" s="188" t="e">
        <f>#REF!+#REF!+#REF!=F35</f>
        <v>#REF!</v>
      </c>
      <c r="K35" s="179"/>
      <c r="L35" s="179"/>
    </row>
    <row r="36" spans="1:12" x14ac:dyDescent="0.2">
      <c r="A36" s="176"/>
      <c r="B36" s="359"/>
      <c r="C36" s="151" t="s">
        <v>20</v>
      </c>
      <c r="D36" s="185"/>
      <c r="E36" s="186"/>
      <c r="F36" s="187">
        <f t="shared" si="0"/>
        <v>0</v>
      </c>
      <c r="G36" s="153" t="e">
        <f>#REF!+#REF!+#REF!=100%</f>
        <v>#REF!</v>
      </c>
      <c r="H36" s="188" t="e">
        <f>#REF!+#REF!+#REF!=F36</f>
        <v>#REF!</v>
      </c>
      <c r="K36" s="179"/>
      <c r="L36" s="179"/>
    </row>
    <row r="37" spans="1:12" x14ac:dyDescent="0.2">
      <c r="A37" s="176"/>
      <c r="B37" s="360"/>
      <c r="C37" s="373" t="s">
        <v>268</v>
      </c>
      <c r="D37" s="373"/>
      <c r="E37" s="373"/>
      <c r="F37" s="189">
        <f>SUM(F29:F36)</f>
        <v>0</v>
      </c>
      <c r="H37" s="190" t="e">
        <f>#REF!+#REF!+#REF!=F37</f>
        <v>#REF!</v>
      </c>
      <c r="K37" s="179"/>
      <c r="L37" s="179"/>
    </row>
    <row r="39" spans="1:12" x14ac:dyDescent="0.2">
      <c r="A39" s="176"/>
      <c r="B39" s="358" t="s">
        <v>269</v>
      </c>
      <c r="C39" s="177" t="s">
        <v>270</v>
      </c>
      <c r="D39" s="361" t="s">
        <v>227</v>
      </c>
      <c r="E39" s="361"/>
      <c r="F39" s="362"/>
      <c r="H39" s="178"/>
      <c r="K39" s="179"/>
      <c r="L39" s="179"/>
    </row>
    <row r="40" spans="1:12" x14ac:dyDescent="0.2">
      <c r="A40" s="176"/>
      <c r="B40" s="359"/>
      <c r="C40" s="177" t="s">
        <v>271</v>
      </c>
      <c r="D40" s="363" t="s">
        <v>220</v>
      </c>
      <c r="E40" s="361"/>
      <c r="F40" s="362"/>
      <c r="H40" s="178"/>
      <c r="K40" s="179"/>
      <c r="L40" s="179"/>
    </row>
    <row r="41" spans="1:12" x14ac:dyDescent="0.2">
      <c r="A41" s="176"/>
      <c r="B41" s="359"/>
      <c r="C41" s="177" t="s">
        <v>222</v>
      </c>
      <c r="D41" s="180" t="s">
        <v>221</v>
      </c>
      <c r="E41" s="181" t="s">
        <v>214</v>
      </c>
      <c r="F41" s="180" t="s">
        <v>221</v>
      </c>
      <c r="H41" s="178"/>
      <c r="K41" s="179"/>
      <c r="L41" s="179"/>
    </row>
    <row r="42" spans="1:12" x14ac:dyDescent="0.2">
      <c r="B42" s="359"/>
      <c r="C42" s="364"/>
      <c r="D42" s="365"/>
      <c r="E42" s="366"/>
      <c r="F42" s="370" t="s">
        <v>215</v>
      </c>
      <c r="H42" s="178"/>
    </row>
    <row r="43" spans="1:12" x14ac:dyDescent="0.2">
      <c r="B43" s="359"/>
      <c r="C43" s="364"/>
      <c r="D43" s="365"/>
      <c r="E43" s="366"/>
      <c r="F43" s="371"/>
      <c r="H43" s="178"/>
    </row>
    <row r="44" spans="1:12" x14ac:dyDescent="0.2">
      <c r="B44" s="359"/>
      <c r="C44" s="367"/>
      <c r="D44" s="368"/>
      <c r="E44" s="369"/>
      <c r="F44" s="372"/>
      <c r="H44" s="178"/>
    </row>
    <row r="45" spans="1:12" x14ac:dyDescent="0.2">
      <c r="B45" s="359"/>
      <c r="C45" s="182"/>
      <c r="D45" s="183" t="s">
        <v>216</v>
      </c>
      <c r="E45" s="184" t="s">
        <v>196</v>
      </c>
      <c r="F45" s="184" t="s">
        <v>217</v>
      </c>
      <c r="H45" s="178"/>
    </row>
    <row r="46" spans="1:12" x14ac:dyDescent="0.2">
      <c r="B46" s="359"/>
      <c r="C46" s="151" t="s">
        <v>14</v>
      </c>
      <c r="D46" s="185"/>
      <c r="E46" s="186"/>
      <c r="F46" s="187">
        <f>D46*E46</f>
        <v>0</v>
      </c>
      <c r="G46" s="153" t="e">
        <f>#REF!+#REF!+#REF!=100%</f>
        <v>#REF!</v>
      </c>
      <c r="H46" s="188" t="e">
        <f>#REF!+#REF!+#REF!=F46</f>
        <v>#REF!</v>
      </c>
    </row>
    <row r="47" spans="1:12" x14ac:dyDescent="0.2">
      <c r="B47" s="359"/>
      <c r="C47" s="151" t="s">
        <v>15</v>
      </c>
      <c r="D47" s="185"/>
      <c r="E47" s="186"/>
      <c r="F47" s="187">
        <f t="shared" ref="F47:F53" si="1">D47*E47</f>
        <v>0</v>
      </c>
      <c r="G47" s="153" t="e">
        <f>#REF!+#REF!+#REF!=100%</f>
        <v>#REF!</v>
      </c>
      <c r="H47" s="188" t="e">
        <f>#REF!+#REF!+#REF!=F47</f>
        <v>#REF!</v>
      </c>
    </row>
    <row r="48" spans="1:12" x14ac:dyDescent="0.2">
      <c r="B48" s="359"/>
      <c r="C48" s="151" t="s">
        <v>16</v>
      </c>
      <c r="D48" s="185"/>
      <c r="E48" s="186"/>
      <c r="F48" s="187">
        <f t="shared" si="1"/>
        <v>0</v>
      </c>
      <c r="G48" s="153" t="e">
        <f>#REF!+#REF!+#REF!=100%</f>
        <v>#REF!</v>
      </c>
      <c r="H48" s="188" t="e">
        <f>#REF!+#REF!+#REF!=F48</f>
        <v>#REF!</v>
      </c>
    </row>
    <row r="49" spans="1:12" x14ac:dyDescent="0.2">
      <c r="B49" s="359"/>
      <c r="C49" s="151" t="s">
        <v>153</v>
      </c>
      <c r="D49" s="185"/>
      <c r="E49" s="186"/>
      <c r="F49" s="187">
        <f t="shared" si="1"/>
        <v>0</v>
      </c>
      <c r="G49" s="153" t="e">
        <f>#REF!+#REF!+#REF!=100%</f>
        <v>#REF!</v>
      </c>
      <c r="H49" s="188" t="e">
        <f>#REF!+#REF!+#REF!=F49</f>
        <v>#REF!</v>
      </c>
    </row>
    <row r="50" spans="1:12" x14ac:dyDescent="0.2">
      <c r="B50" s="359"/>
      <c r="C50" s="151" t="s">
        <v>224</v>
      </c>
      <c r="D50" s="185"/>
      <c r="E50" s="186"/>
      <c r="F50" s="187">
        <f t="shared" si="1"/>
        <v>0</v>
      </c>
      <c r="G50" s="153" t="e">
        <f>#REF!+#REF!+#REF!=100%</f>
        <v>#REF!</v>
      </c>
      <c r="H50" s="188" t="e">
        <f>#REF!+#REF!+#REF!=F50</f>
        <v>#REF!</v>
      </c>
    </row>
    <row r="51" spans="1:12" x14ac:dyDescent="0.2">
      <c r="B51" s="359"/>
      <c r="C51" s="151" t="s">
        <v>223</v>
      </c>
      <c r="D51" s="185"/>
      <c r="E51" s="186"/>
      <c r="F51" s="187">
        <f t="shared" si="1"/>
        <v>0</v>
      </c>
      <c r="G51" s="153" t="e">
        <f>#REF!+#REF!+#REF!=100%</f>
        <v>#REF!</v>
      </c>
      <c r="H51" s="188" t="e">
        <f>#REF!+#REF!+#REF!=F51</f>
        <v>#REF!</v>
      </c>
    </row>
    <row r="52" spans="1:12" x14ac:dyDescent="0.2">
      <c r="B52" s="359"/>
      <c r="C52" s="151" t="s">
        <v>19</v>
      </c>
      <c r="D52" s="185"/>
      <c r="E52" s="186"/>
      <c r="F52" s="187">
        <f t="shared" si="1"/>
        <v>0</v>
      </c>
      <c r="G52" s="153" t="e">
        <f>#REF!+#REF!+#REF!=100%</f>
        <v>#REF!</v>
      </c>
      <c r="H52" s="188" t="e">
        <f>#REF!+#REF!+#REF!=F52</f>
        <v>#REF!</v>
      </c>
    </row>
    <row r="53" spans="1:12" x14ac:dyDescent="0.2">
      <c r="B53" s="359"/>
      <c r="C53" s="151" t="s">
        <v>20</v>
      </c>
      <c r="D53" s="185"/>
      <c r="E53" s="186"/>
      <c r="F53" s="187">
        <f t="shared" si="1"/>
        <v>0</v>
      </c>
      <c r="G53" s="153" t="e">
        <f>#REF!+#REF!+#REF!=100%</f>
        <v>#REF!</v>
      </c>
      <c r="H53" s="188" t="e">
        <f>#REF!+#REF!+#REF!=F53</f>
        <v>#REF!</v>
      </c>
    </row>
    <row r="54" spans="1:12" x14ac:dyDescent="0.2">
      <c r="B54" s="360"/>
      <c r="C54" s="373" t="s">
        <v>272</v>
      </c>
      <c r="D54" s="373"/>
      <c r="E54" s="373"/>
      <c r="F54" s="169">
        <f>SUM(F46:F53)</f>
        <v>0</v>
      </c>
      <c r="H54" s="190" t="e">
        <f>#REF!+#REF!+#REF!=F54</f>
        <v>#REF!</v>
      </c>
    </row>
    <row r="55" spans="1:12" x14ac:dyDescent="0.2">
      <c r="B55" s="191"/>
      <c r="C55" s="192"/>
      <c r="D55" s="192"/>
      <c r="E55" s="192"/>
      <c r="F55" s="193"/>
      <c r="G55" s="194"/>
      <c r="H55" s="195"/>
    </row>
    <row r="56" spans="1:12" x14ac:dyDescent="0.2">
      <c r="A56" s="176"/>
      <c r="B56" s="358" t="s">
        <v>273</v>
      </c>
      <c r="C56" s="177" t="s">
        <v>274</v>
      </c>
      <c r="D56" s="361" t="s">
        <v>227</v>
      </c>
      <c r="E56" s="361"/>
      <c r="F56" s="362"/>
      <c r="H56" s="178"/>
      <c r="K56" s="179"/>
      <c r="L56" s="179"/>
    </row>
    <row r="57" spans="1:12" x14ac:dyDescent="0.2">
      <c r="A57" s="176"/>
      <c r="B57" s="359"/>
      <c r="C57" s="177" t="s">
        <v>275</v>
      </c>
      <c r="D57" s="363" t="s">
        <v>220</v>
      </c>
      <c r="E57" s="361"/>
      <c r="F57" s="362"/>
      <c r="H57" s="178"/>
      <c r="K57" s="179"/>
      <c r="L57" s="179"/>
    </row>
    <row r="58" spans="1:12" x14ac:dyDescent="0.2">
      <c r="A58" s="176"/>
      <c r="B58" s="359"/>
      <c r="C58" s="177" t="s">
        <v>222</v>
      </c>
      <c r="D58" s="180" t="s">
        <v>221</v>
      </c>
      <c r="E58" s="181" t="s">
        <v>214</v>
      </c>
      <c r="F58" s="180" t="s">
        <v>221</v>
      </c>
      <c r="H58" s="178"/>
      <c r="K58" s="179"/>
      <c r="L58" s="179"/>
    </row>
    <row r="59" spans="1:12" x14ac:dyDescent="0.2">
      <c r="B59" s="359"/>
      <c r="C59" s="364"/>
      <c r="D59" s="365"/>
      <c r="E59" s="366"/>
      <c r="F59" s="370" t="s">
        <v>215</v>
      </c>
      <c r="H59" s="178"/>
    </row>
    <row r="60" spans="1:12" x14ac:dyDescent="0.2">
      <c r="B60" s="359"/>
      <c r="C60" s="364"/>
      <c r="D60" s="365"/>
      <c r="E60" s="366"/>
      <c r="F60" s="371"/>
      <c r="H60" s="178"/>
    </row>
    <row r="61" spans="1:12" x14ac:dyDescent="0.2">
      <c r="B61" s="359"/>
      <c r="C61" s="367"/>
      <c r="D61" s="368"/>
      <c r="E61" s="369"/>
      <c r="F61" s="372"/>
      <c r="H61" s="178"/>
    </row>
    <row r="62" spans="1:12" x14ac:dyDescent="0.2">
      <c r="B62" s="359"/>
      <c r="C62" s="182"/>
      <c r="D62" s="183" t="s">
        <v>216</v>
      </c>
      <c r="E62" s="184" t="s">
        <v>196</v>
      </c>
      <c r="F62" s="184" t="s">
        <v>217</v>
      </c>
      <c r="H62" s="178"/>
    </row>
    <row r="63" spans="1:12" x14ac:dyDescent="0.2">
      <c r="B63" s="359"/>
      <c r="C63" s="151" t="s">
        <v>14</v>
      </c>
      <c r="D63" s="185"/>
      <c r="E63" s="186"/>
      <c r="F63" s="187">
        <f>D63*E63</f>
        <v>0</v>
      </c>
      <c r="G63" s="153" t="e">
        <f>#REF!+#REF!+#REF!=100%</f>
        <v>#REF!</v>
      </c>
      <c r="H63" s="188" t="e">
        <f>#REF!+#REF!+#REF!=F63</f>
        <v>#REF!</v>
      </c>
    </row>
    <row r="64" spans="1:12" x14ac:dyDescent="0.2">
      <c r="B64" s="359"/>
      <c r="C64" s="151" t="s">
        <v>15</v>
      </c>
      <c r="D64" s="185"/>
      <c r="E64" s="186"/>
      <c r="F64" s="187">
        <f t="shared" ref="F64:F70" si="2">D64*E64</f>
        <v>0</v>
      </c>
      <c r="G64" s="153" t="e">
        <f>#REF!+#REF!+#REF!=100%</f>
        <v>#REF!</v>
      </c>
      <c r="H64" s="188" t="e">
        <f>#REF!+#REF!+#REF!=F64</f>
        <v>#REF!</v>
      </c>
    </row>
    <row r="65" spans="1:12" x14ac:dyDescent="0.2">
      <c r="B65" s="359"/>
      <c r="C65" s="151" t="s">
        <v>16</v>
      </c>
      <c r="D65" s="185"/>
      <c r="E65" s="186"/>
      <c r="F65" s="187">
        <f t="shared" si="2"/>
        <v>0</v>
      </c>
      <c r="G65" s="153" t="e">
        <f>#REF!+#REF!+#REF!=100%</f>
        <v>#REF!</v>
      </c>
      <c r="H65" s="188" t="e">
        <f>#REF!+#REF!+#REF!=F65</f>
        <v>#REF!</v>
      </c>
    </row>
    <row r="66" spans="1:12" x14ac:dyDescent="0.2">
      <c r="B66" s="359"/>
      <c r="C66" s="151" t="s">
        <v>153</v>
      </c>
      <c r="D66" s="185"/>
      <c r="E66" s="186"/>
      <c r="F66" s="187">
        <f t="shared" si="2"/>
        <v>0</v>
      </c>
      <c r="G66" s="153" t="e">
        <f>#REF!+#REF!+#REF!=100%</f>
        <v>#REF!</v>
      </c>
      <c r="H66" s="188" t="e">
        <f>#REF!+#REF!+#REF!=F66</f>
        <v>#REF!</v>
      </c>
    </row>
    <row r="67" spans="1:12" x14ac:dyDescent="0.2">
      <c r="B67" s="359"/>
      <c r="C67" s="151" t="s">
        <v>224</v>
      </c>
      <c r="D67" s="185"/>
      <c r="E67" s="186"/>
      <c r="F67" s="187">
        <f t="shared" si="2"/>
        <v>0</v>
      </c>
      <c r="G67" s="153" t="e">
        <f>#REF!+#REF!+#REF!=100%</f>
        <v>#REF!</v>
      </c>
      <c r="H67" s="188" t="e">
        <f>#REF!+#REF!+#REF!=F67</f>
        <v>#REF!</v>
      </c>
    </row>
    <row r="68" spans="1:12" x14ac:dyDescent="0.2">
      <c r="B68" s="359"/>
      <c r="C68" s="151" t="s">
        <v>223</v>
      </c>
      <c r="D68" s="185"/>
      <c r="E68" s="186"/>
      <c r="F68" s="187">
        <f t="shared" si="2"/>
        <v>0</v>
      </c>
      <c r="G68" s="153" t="e">
        <f>#REF!+#REF!+#REF!=100%</f>
        <v>#REF!</v>
      </c>
      <c r="H68" s="188" t="e">
        <f>#REF!+#REF!+#REF!=F68</f>
        <v>#REF!</v>
      </c>
    </row>
    <row r="69" spans="1:12" x14ac:dyDescent="0.2">
      <c r="B69" s="359"/>
      <c r="C69" s="151" t="s">
        <v>19</v>
      </c>
      <c r="D69" s="185"/>
      <c r="E69" s="186"/>
      <c r="F69" s="187">
        <f t="shared" si="2"/>
        <v>0</v>
      </c>
      <c r="G69" s="153" t="e">
        <f>#REF!+#REF!+#REF!=100%</f>
        <v>#REF!</v>
      </c>
      <c r="H69" s="188" t="e">
        <f>#REF!+#REF!+#REF!=F69</f>
        <v>#REF!</v>
      </c>
    </row>
    <row r="70" spans="1:12" x14ac:dyDescent="0.2">
      <c r="B70" s="359"/>
      <c r="C70" s="151" t="s">
        <v>20</v>
      </c>
      <c r="D70" s="185"/>
      <c r="E70" s="186"/>
      <c r="F70" s="187">
        <f t="shared" si="2"/>
        <v>0</v>
      </c>
      <c r="G70" s="153" t="e">
        <f>#REF!+#REF!+#REF!=100%</f>
        <v>#REF!</v>
      </c>
      <c r="H70" s="188" t="e">
        <f>#REF!+#REF!+#REF!=F70</f>
        <v>#REF!</v>
      </c>
    </row>
    <row r="71" spans="1:12" x14ac:dyDescent="0.2">
      <c r="B71" s="360"/>
      <c r="C71" s="373" t="s">
        <v>276</v>
      </c>
      <c r="D71" s="373"/>
      <c r="E71" s="373"/>
      <c r="F71" s="189">
        <f>SUM(F63:F70)</f>
        <v>0</v>
      </c>
      <c r="H71" s="190" t="e">
        <f>#REF!+#REF!+#REF!=F71</f>
        <v>#REF!</v>
      </c>
    </row>
    <row r="72" spans="1:12" x14ac:dyDescent="0.2">
      <c r="B72" s="191"/>
      <c r="C72" s="192"/>
      <c r="D72" s="192"/>
      <c r="E72" s="192"/>
      <c r="F72" s="193"/>
      <c r="G72" s="194"/>
      <c r="H72" s="195"/>
    </row>
    <row r="73" spans="1:12" x14ac:dyDescent="0.2">
      <c r="A73" s="176"/>
      <c r="B73" s="358" t="s">
        <v>277</v>
      </c>
      <c r="C73" s="177" t="s">
        <v>278</v>
      </c>
      <c r="D73" s="361" t="s">
        <v>227</v>
      </c>
      <c r="E73" s="361"/>
      <c r="F73" s="362"/>
      <c r="H73" s="178"/>
      <c r="K73" s="179"/>
      <c r="L73" s="179"/>
    </row>
    <row r="74" spans="1:12" x14ac:dyDescent="0.2">
      <c r="A74" s="176"/>
      <c r="B74" s="359"/>
      <c r="C74" s="177" t="s">
        <v>279</v>
      </c>
      <c r="D74" s="363" t="s">
        <v>220</v>
      </c>
      <c r="E74" s="361"/>
      <c r="F74" s="362"/>
      <c r="H74" s="178"/>
      <c r="K74" s="179"/>
      <c r="L74" s="179"/>
    </row>
    <row r="75" spans="1:12" x14ac:dyDescent="0.2">
      <c r="A75" s="176"/>
      <c r="B75" s="359"/>
      <c r="C75" s="177" t="s">
        <v>222</v>
      </c>
      <c r="D75" s="180" t="s">
        <v>221</v>
      </c>
      <c r="E75" s="181" t="s">
        <v>214</v>
      </c>
      <c r="F75" s="180" t="s">
        <v>221</v>
      </c>
      <c r="H75" s="178"/>
      <c r="K75" s="179"/>
      <c r="L75" s="179"/>
    </row>
    <row r="76" spans="1:12" x14ac:dyDescent="0.2">
      <c r="B76" s="359"/>
      <c r="C76" s="364"/>
      <c r="D76" s="365"/>
      <c r="E76" s="366"/>
      <c r="F76" s="370" t="s">
        <v>215</v>
      </c>
      <c r="H76" s="178"/>
    </row>
    <row r="77" spans="1:12" x14ac:dyDescent="0.2">
      <c r="B77" s="359"/>
      <c r="C77" s="364"/>
      <c r="D77" s="365"/>
      <c r="E77" s="366"/>
      <c r="F77" s="371"/>
      <c r="H77" s="178"/>
    </row>
    <row r="78" spans="1:12" x14ac:dyDescent="0.2">
      <c r="B78" s="359"/>
      <c r="C78" s="367"/>
      <c r="D78" s="368"/>
      <c r="E78" s="369"/>
      <c r="F78" s="372"/>
      <c r="H78" s="178"/>
    </row>
    <row r="79" spans="1:12" x14ac:dyDescent="0.2">
      <c r="B79" s="359"/>
      <c r="C79" s="182"/>
      <c r="D79" s="183" t="s">
        <v>216</v>
      </c>
      <c r="E79" s="184" t="s">
        <v>196</v>
      </c>
      <c r="F79" s="184" t="s">
        <v>217</v>
      </c>
      <c r="H79" s="178"/>
    </row>
    <row r="80" spans="1:12" x14ac:dyDescent="0.2">
      <c r="B80" s="359"/>
      <c r="C80" s="151" t="s">
        <v>14</v>
      </c>
      <c r="D80" s="185"/>
      <c r="E80" s="186"/>
      <c r="F80" s="187">
        <f>D80*E80</f>
        <v>0</v>
      </c>
      <c r="G80" s="153" t="e">
        <f>#REF!+#REF!+#REF!=100%</f>
        <v>#REF!</v>
      </c>
      <c r="H80" s="188" t="e">
        <f>#REF!+#REF!+#REF!=F80</f>
        <v>#REF!</v>
      </c>
    </row>
    <row r="81" spans="1:12" x14ac:dyDescent="0.2">
      <c r="B81" s="359"/>
      <c r="C81" s="151" t="s">
        <v>15</v>
      </c>
      <c r="D81" s="185"/>
      <c r="E81" s="186"/>
      <c r="F81" s="187">
        <f t="shared" ref="F81:F87" si="3">D81*E81</f>
        <v>0</v>
      </c>
      <c r="G81" s="153" t="e">
        <f>#REF!+#REF!+#REF!=100%</f>
        <v>#REF!</v>
      </c>
      <c r="H81" s="188" t="e">
        <f>#REF!+#REF!+#REF!=F81</f>
        <v>#REF!</v>
      </c>
    </row>
    <row r="82" spans="1:12" x14ac:dyDescent="0.2">
      <c r="B82" s="359"/>
      <c r="C82" s="151" t="s">
        <v>16</v>
      </c>
      <c r="D82" s="185"/>
      <c r="E82" s="186"/>
      <c r="F82" s="187">
        <f t="shared" si="3"/>
        <v>0</v>
      </c>
      <c r="G82" s="153" t="e">
        <f>#REF!+#REF!+#REF!=100%</f>
        <v>#REF!</v>
      </c>
      <c r="H82" s="188" t="e">
        <f>#REF!+#REF!+#REF!=F82</f>
        <v>#REF!</v>
      </c>
    </row>
    <row r="83" spans="1:12" x14ac:dyDescent="0.2">
      <c r="B83" s="359"/>
      <c r="C83" s="151" t="s">
        <v>153</v>
      </c>
      <c r="D83" s="185"/>
      <c r="E83" s="186"/>
      <c r="F83" s="187">
        <f t="shared" si="3"/>
        <v>0</v>
      </c>
      <c r="G83" s="153" t="e">
        <f>#REF!+#REF!+#REF!=100%</f>
        <v>#REF!</v>
      </c>
      <c r="H83" s="188" t="e">
        <f>#REF!+#REF!+#REF!=F83</f>
        <v>#REF!</v>
      </c>
    </row>
    <row r="84" spans="1:12" x14ac:dyDescent="0.2">
      <c r="B84" s="359"/>
      <c r="C84" s="151" t="s">
        <v>224</v>
      </c>
      <c r="D84" s="185"/>
      <c r="E84" s="186"/>
      <c r="F84" s="187">
        <f t="shared" si="3"/>
        <v>0</v>
      </c>
      <c r="G84" s="153" t="e">
        <f>#REF!+#REF!+#REF!=100%</f>
        <v>#REF!</v>
      </c>
      <c r="H84" s="188" t="e">
        <f>#REF!+#REF!+#REF!=F84</f>
        <v>#REF!</v>
      </c>
    </row>
    <row r="85" spans="1:12" x14ac:dyDescent="0.2">
      <c r="B85" s="359"/>
      <c r="C85" s="151" t="s">
        <v>223</v>
      </c>
      <c r="D85" s="185"/>
      <c r="E85" s="186"/>
      <c r="F85" s="187">
        <f t="shared" si="3"/>
        <v>0</v>
      </c>
      <c r="G85" s="153" t="e">
        <f>#REF!+#REF!+#REF!=100%</f>
        <v>#REF!</v>
      </c>
      <c r="H85" s="188" t="e">
        <f>#REF!+#REF!+#REF!=F85</f>
        <v>#REF!</v>
      </c>
    </row>
    <row r="86" spans="1:12" x14ac:dyDescent="0.2">
      <c r="B86" s="359"/>
      <c r="C86" s="151" t="s">
        <v>19</v>
      </c>
      <c r="D86" s="185"/>
      <c r="E86" s="186"/>
      <c r="F86" s="187">
        <f t="shared" si="3"/>
        <v>0</v>
      </c>
      <c r="G86" s="153" t="e">
        <f>#REF!+#REF!+#REF!=100%</f>
        <v>#REF!</v>
      </c>
      <c r="H86" s="188" t="e">
        <f>#REF!+#REF!+#REF!=F86</f>
        <v>#REF!</v>
      </c>
    </row>
    <row r="87" spans="1:12" x14ac:dyDescent="0.2">
      <c r="B87" s="359"/>
      <c r="C87" s="151" t="s">
        <v>20</v>
      </c>
      <c r="D87" s="185"/>
      <c r="E87" s="186"/>
      <c r="F87" s="187">
        <f t="shared" si="3"/>
        <v>0</v>
      </c>
      <c r="G87" s="153" t="e">
        <f>#REF!+#REF!+#REF!=100%</f>
        <v>#REF!</v>
      </c>
      <c r="H87" s="188" t="e">
        <f>#REF!+#REF!+#REF!=F87</f>
        <v>#REF!</v>
      </c>
    </row>
    <row r="88" spans="1:12" x14ac:dyDescent="0.2">
      <c r="B88" s="360"/>
      <c r="C88" s="373" t="s">
        <v>280</v>
      </c>
      <c r="D88" s="373"/>
      <c r="E88" s="373"/>
      <c r="F88" s="169">
        <f>SUM(F80:F87)</f>
        <v>0</v>
      </c>
      <c r="H88" s="190" t="e">
        <f>#REF!+#REF!+#REF!=F88</f>
        <v>#REF!</v>
      </c>
    </row>
    <row r="89" spans="1:12" x14ac:dyDescent="0.2">
      <c r="B89" s="191"/>
      <c r="C89" s="192"/>
      <c r="D89" s="192"/>
      <c r="E89" s="192"/>
      <c r="F89" s="193"/>
      <c r="G89" s="194"/>
      <c r="H89" s="195"/>
    </row>
    <row r="90" spans="1:12" x14ac:dyDescent="0.2">
      <c r="A90" s="176"/>
      <c r="B90" s="358" t="s">
        <v>281</v>
      </c>
      <c r="C90" s="177" t="s">
        <v>282</v>
      </c>
      <c r="D90" s="361" t="s">
        <v>227</v>
      </c>
      <c r="E90" s="361"/>
      <c r="F90" s="362"/>
      <c r="H90" s="178"/>
      <c r="K90" s="179"/>
      <c r="L90" s="179"/>
    </row>
    <row r="91" spans="1:12" x14ac:dyDescent="0.2">
      <c r="A91" s="176"/>
      <c r="B91" s="359"/>
      <c r="C91" s="177" t="s">
        <v>283</v>
      </c>
      <c r="D91" s="363" t="s">
        <v>220</v>
      </c>
      <c r="E91" s="361"/>
      <c r="F91" s="362"/>
      <c r="H91" s="178"/>
      <c r="K91" s="179"/>
      <c r="L91" s="179"/>
    </row>
    <row r="92" spans="1:12" x14ac:dyDescent="0.2">
      <c r="A92" s="176"/>
      <c r="B92" s="359"/>
      <c r="C92" s="177" t="s">
        <v>222</v>
      </c>
      <c r="D92" s="180" t="s">
        <v>221</v>
      </c>
      <c r="E92" s="181" t="s">
        <v>214</v>
      </c>
      <c r="F92" s="180" t="s">
        <v>221</v>
      </c>
      <c r="H92" s="178"/>
      <c r="K92" s="179"/>
      <c r="L92" s="179"/>
    </row>
    <row r="93" spans="1:12" x14ac:dyDescent="0.2">
      <c r="B93" s="359"/>
      <c r="C93" s="364"/>
      <c r="D93" s="365"/>
      <c r="E93" s="366"/>
      <c r="F93" s="370" t="s">
        <v>215</v>
      </c>
      <c r="H93" s="178"/>
    </row>
    <row r="94" spans="1:12" x14ac:dyDescent="0.2">
      <c r="B94" s="359"/>
      <c r="C94" s="364"/>
      <c r="D94" s="365"/>
      <c r="E94" s="366"/>
      <c r="F94" s="371"/>
      <c r="H94" s="178"/>
    </row>
    <row r="95" spans="1:12" x14ac:dyDescent="0.2">
      <c r="B95" s="359"/>
      <c r="C95" s="367"/>
      <c r="D95" s="368"/>
      <c r="E95" s="369"/>
      <c r="F95" s="372"/>
      <c r="H95" s="178"/>
    </row>
    <row r="96" spans="1:12" x14ac:dyDescent="0.2">
      <c r="B96" s="359"/>
      <c r="C96" s="182"/>
      <c r="D96" s="183" t="s">
        <v>216</v>
      </c>
      <c r="E96" s="184" t="s">
        <v>196</v>
      </c>
      <c r="F96" s="184" t="s">
        <v>217</v>
      </c>
      <c r="H96" s="178"/>
    </row>
    <row r="97" spans="2:8" x14ac:dyDescent="0.2">
      <c r="B97" s="359"/>
      <c r="C97" s="151" t="s">
        <v>14</v>
      </c>
      <c r="D97" s="185"/>
      <c r="E97" s="186"/>
      <c r="F97" s="187">
        <f>D97*E97</f>
        <v>0</v>
      </c>
      <c r="G97" s="153" t="e">
        <f>#REF!+#REF!+#REF!=100%</f>
        <v>#REF!</v>
      </c>
      <c r="H97" s="188" t="e">
        <f>#REF!+#REF!+#REF!=F97</f>
        <v>#REF!</v>
      </c>
    </row>
    <row r="98" spans="2:8" x14ac:dyDescent="0.2">
      <c r="B98" s="359"/>
      <c r="C98" s="151" t="s">
        <v>15</v>
      </c>
      <c r="D98" s="185"/>
      <c r="E98" s="186"/>
      <c r="F98" s="187">
        <f t="shared" ref="F98:F104" si="4">D98*E98</f>
        <v>0</v>
      </c>
      <c r="G98" s="153" t="e">
        <f>#REF!+#REF!+#REF!=100%</f>
        <v>#REF!</v>
      </c>
      <c r="H98" s="188" t="e">
        <f>#REF!+#REF!+#REF!=F98</f>
        <v>#REF!</v>
      </c>
    </row>
    <row r="99" spans="2:8" x14ac:dyDescent="0.2">
      <c r="B99" s="359"/>
      <c r="C99" s="151" t="s">
        <v>16</v>
      </c>
      <c r="D99" s="185"/>
      <c r="E99" s="186"/>
      <c r="F99" s="187">
        <f t="shared" si="4"/>
        <v>0</v>
      </c>
      <c r="G99" s="153" t="e">
        <f>#REF!+#REF!+#REF!=100%</f>
        <v>#REF!</v>
      </c>
      <c r="H99" s="188" t="e">
        <f>#REF!+#REF!+#REF!=F99</f>
        <v>#REF!</v>
      </c>
    </row>
    <row r="100" spans="2:8" x14ac:dyDescent="0.2">
      <c r="B100" s="359"/>
      <c r="C100" s="151" t="s">
        <v>153</v>
      </c>
      <c r="D100" s="185"/>
      <c r="E100" s="186"/>
      <c r="F100" s="187">
        <f t="shared" si="4"/>
        <v>0</v>
      </c>
      <c r="G100" s="153" t="e">
        <f>#REF!+#REF!+#REF!=100%</f>
        <v>#REF!</v>
      </c>
      <c r="H100" s="188" t="e">
        <f>#REF!+#REF!+#REF!=F100</f>
        <v>#REF!</v>
      </c>
    </row>
    <row r="101" spans="2:8" x14ac:dyDescent="0.2">
      <c r="B101" s="359"/>
      <c r="C101" s="151" t="s">
        <v>224</v>
      </c>
      <c r="D101" s="185"/>
      <c r="E101" s="186"/>
      <c r="F101" s="187">
        <f t="shared" si="4"/>
        <v>0</v>
      </c>
      <c r="G101" s="153" t="e">
        <f>#REF!+#REF!+#REF!=100%</f>
        <v>#REF!</v>
      </c>
      <c r="H101" s="188" t="e">
        <f>#REF!+#REF!+#REF!=F101</f>
        <v>#REF!</v>
      </c>
    </row>
    <row r="102" spans="2:8" x14ac:dyDescent="0.2">
      <c r="B102" s="359"/>
      <c r="C102" s="151" t="s">
        <v>223</v>
      </c>
      <c r="D102" s="185"/>
      <c r="E102" s="186"/>
      <c r="F102" s="187">
        <f t="shared" si="4"/>
        <v>0</v>
      </c>
      <c r="G102" s="153" t="e">
        <f>#REF!+#REF!+#REF!=100%</f>
        <v>#REF!</v>
      </c>
      <c r="H102" s="188" t="e">
        <f>#REF!+#REF!+#REF!=F102</f>
        <v>#REF!</v>
      </c>
    </row>
    <row r="103" spans="2:8" x14ac:dyDescent="0.2">
      <c r="B103" s="359"/>
      <c r="C103" s="151" t="s">
        <v>19</v>
      </c>
      <c r="D103" s="185"/>
      <c r="E103" s="186"/>
      <c r="F103" s="187">
        <f t="shared" si="4"/>
        <v>0</v>
      </c>
      <c r="G103" s="153" t="e">
        <f>#REF!+#REF!+#REF!=100%</f>
        <v>#REF!</v>
      </c>
      <c r="H103" s="188" t="e">
        <f>#REF!+#REF!+#REF!=F103</f>
        <v>#REF!</v>
      </c>
    </row>
    <row r="104" spans="2:8" x14ac:dyDescent="0.2">
      <c r="B104" s="359"/>
      <c r="C104" s="151" t="s">
        <v>20</v>
      </c>
      <c r="D104" s="185"/>
      <c r="E104" s="186"/>
      <c r="F104" s="187">
        <f t="shared" si="4"/>
        <v>0</v>
      </c>
      <c r="G104" s="153" t="e">
        <f>#REF!+#REF!+#REF!=100%</f>
        <v>#REF!</v>
      </c>
      <c r="H104" s="188" t="e">
        <f>#REF!+#REF!+#REF!=F104</f>
        <v>#REF!</v>
      </c>
    </row>
    <row r="105" spans="2:8" x14ac:dyDescent="0.2">
      <c r="B105" s="360"/>
      <c r="C105" s="373" t="s">
        <v>284</v>
      </c>
      <c r="D105" s="373"/>
      <c r="E105" s="373"/>
      <c r="F105" s="169">
        <f>SUM(F97:F104)</f>
        <v>0</v>
      </c>
      <c r="H105" s="190" t="e">
        <f>#REF!+#REF!+#REF!=F105</f>
        <v>#REF!</v>
      </c>
    </row>
    <row r="106" spans="2:8" s="174" customFormat="1" x14ac:dyDescent="0.2">
      <c r="B106" s="191"/>
      <c r="C106" s="192"/>
      <c r="D106" s="192"/>
      <c r="E106" s="192"/>
      <c r="F106" s="193"/>
      <c r="G106" s="173"/>
      <c r="H106" s="196"/>
    </row>
    <row r="107" spans="2:8" s="174" customFormat="1" x14ac:dyDescent="0.2">
      <c r="B107" s="191"/>
      <c r="C107" s="192"/>
      <c r="D107" s="192"/>
      <c r="E107" s="192"/>
      <c r="F107" s="193"/>
      <c r="G107" s="173"/>
      <c r="H107" s="196"/>
    </row>
    <row r="108" spans="2:8" s="174" customFormat="1" x14ac:dyDescent="0.2">
      <c r="B108" s="191"/>
      <c r="C108" s="192"/>
      <c r="D108" s="192"/>
      <c r="E108" s="192"/>
      <c r="F108" s="193"/>
      <c r="G108" s="173"/>
      <c r="H108" s="196"/>
    </row>
    <row r="109" spans="2:8" s="174" customFormat="1" x14ac:dyDescent="0.2">
      <c r="B109" s="191"/>
      <c r="C109" s="356" t="s">
        <v>10</v>
      </c>
      <c r="D109" s="356"/>
      <c r="E109" s="356"/>
      <c r="F109" s="356"/>
      <c r="G109" s="173"/>
      <c r="H109" s="196"/>
    </row>
    <row r="110" spans="2:8" s="174" customFormat="1" x14ac:dyDescent="0.2">
      <c r="B110" s="191"/>
      <c r="C110" s="18"/>
      <c r="D110" s="16"/>
      <c r="E110" s="16"/>
      <c r="F110" s="16"/>
      <c r="G110" s="173"/>
      <c r="H110" s="196"/>
    </row>
    <row r="111" spans="2:8" s="174" customFormat="1" x14ac:dyDescent="0.2">
      <c r="B111" s="191"/>
      <c r="C111" s="357" t="s">
        <v>11</v>
      </c>
      <c r="D111" s="357"/>
      <c r="E111" s="357"/>
      <c r="F111" s="357"/>
      <c r="G111" s="173"/>
      <c r="H111" s="196"/>
    </row>
    <row r="112" spans="2:8" s="174" customFormat="1" x14ac:dyDescent="0.2">
      <c r="B112" s="191"/>
      <c r="C112" s="18"/>
      <c r="D112" s="16"/>
      <c r="E112" s="16"/>
      <c r="F112" s="16"/>
      <c r="G112" s="173"/>
      <c r="H112" s="196"/>
    </row>
    <row r="113" spans="2:8" s="174" customFormat="1" x14ac:dyDescent="0.2">
      <c r="B113" s="191"/>
      <c r="C113" s="16"/>
      <c r="D113" s="16"/>
      <c r="E113" s="16"/>
      <c r="F113" s="16"/>
      <c r="G113" s="173"/>
      <c r="H113" s="196"/>
    </row>
    <row r="114" spans="2:8" s="174" customFormat="1" x14ac:dyDescent="0.2">
      <c r="B114" s="191"/>
      <c r="C114" s="16" t="s">
        <v>9</v>
      </c>
      <c r="D114" s="16"/>
      <c r="E114" s="197"/>
      <c r="F114" s="197"/>
      <c r="G114" s="173"/>
      <c r="H114" s="196"/>
    </row>
    <row r="115" spans="2:8" s="174" customFormat="1" x14ac:dyDescent="0.2">
      <c r="B115" s="191"/>
      <c r="C115" s="16"/>
      <c r="D115" s="16"/>
      <c r="E115" s="16"/>
      <c r="F115" s="16"/>
      <c r="G115" s="173"/>
      <c r="H115" s="196"/>
    </row>
    <row r="116" spans="2:8" s="174" customFormat="1" x14ac:dyDescent="0.2">
      <c r="B116" s="191"/>
      <c r="C116" s="16" t="s">
        <v>12</v>
      </c>
      <c r="D116" s="16"/>
      <c r="E116" s="197"/>
      <c r="F116" s="197"/>
      <c r="G116" s="173"/>
      <c r="H116" s="196"/>
    </row>
    <row r="117" spans="2:8" s="174" customFormat="1" x14ac:dyDescent="0.2">
      <c r="B117" s="191"/>
      <c r="C117" s="16"/>
      <c r="D117" s="16"/>
      <c r="E117" s="16"/>
      <c r="F117" s="16"/>
      <c r="G117" s="173"/>
      <c r="H117" s="196"/>
    </row>
    <row r="118" spans="2:8" s="174" customFormat="1" x14ac:dyDescent="0.2">
      <c r="B118" s="191"/>
      <c r="C118" s="16" t="s">
        <v>8</v>
      </c>
      <c r="D118" s="16"/>
      <c r="E118" s="197"/>
      <c r="F118" s="197"/>
      <c r="G118" s="173"/>
      <c r="H118" s="196"/>
    </row>
    <row r="119" spans="2:8" s="174" customFormat="1" x14ac:dyDescent="0.2">
      <c r="B119" s="191"/>
      <c r="C119" s="192"/>
      <c r="D119" s="192"/>
      <c r="E119" s="192"/>
      <c r="F119" s="193"/>
      <c r="G119" s="173"/>
      <c r="H119" s="196"/>
    </row>
    <row r="120" spans="2:8" s="174" customFormat="1" x14ac:dyDescent="0.2">
      <c r="B120" s="191"/>
      <c r="C120" s="192"/>
      <c r="D120" s="192"/>
      <c r="E120" s="192"/>
      <c r="F120" s="193"/>
      <c r="G120" s="173"/>
      <c r="H120" s="196"/>
    </row>
    <row r="121" spans="2:8" s="174" customFormat="1" x14ac:dyDescent="0.2">
      <c r="B121" s="191"/>
      <c r="C121" s="192"/>
      <c r="D121" s="192"/>
      <c r="E121" s="192"/>
      <c r="F121" s="193"/>
      <c r="G121" s="173"/>
      <c r="H121" s="196"/>
    </row>
    <row r="122" spans="2:8" s="174" customFormat="1" x14ac:dyDescent="0.2">
      <c r="B122" s="191"/>
      <c r="C122" s="192"/>
      <c r="D122" s="192"/>
      <c r="E122" s="192"/>
      <c r="F122" s="193"/>
      <c r="G122" s="173"/>
      <c r="H122" s="196"/>
    </row>
    <row r="123" spans="2:8" s="174" customFormat="1" x14ac:dyDescent="0.2">
      <c r="B123" s="191"/>
      <c r="C123" s="192"/>
      <c r="D123" s="192"/>
      <c r="E123" s="192"/>
      <c r="F123" s="193"/>
      <c r="G123" s="173"/>
      <c r="H123" s="196"/>
    </row>
    <row r="124" spans="2:8" s="174" customFormat="1" x14ac:dyDescent="0.2">
      <c r="B124" s="191"/>
      <c r="C124" s="192"/>
      <c r="D124" s="192"/>
      <c r="E124" s="192"/>
      <c r="F124" s="193"/>
      <c r="G124" s="173"/>
      <c r="H124" s="196"/>
    </row>
    <row r="125" spans="2:8" s="174" customFormat="1" x14ac:dyDescent="0.2">
      <c r="B125" s="191"/>
      <c r="C125" s="192"/>
      <c r="D125" s="192"/>
      <c r="E125" s="192"/>
      <c r="F125" s="193"/>
      <c r="G125" s="173"/>
      <c r="H125" s="196"/>
    </row>
    <row r="126" spans="2:8" s="174" customFormat="1" x14ac:dyDescent="0.2">
      <c r="B126" s="191"/>
      <c r="C126" s="192"/>
      <c r="D126" s="192"/>
      <c r="E126" s="192"/>
      <c r="F126" s="193"/>
      <c r="G126" s="173"/>
      <c r="H126" s="196"/>
    </row>
    <row r="127" spans="2:8" s="174" customFormat="1" x14ac:dyDescent="0.2">
      <c r="B127" s="191"/>
      <c r="C127" s="192"/>
      <c r="D127" s="192"/>
      <c r="E127" s="192"/>
      <c r="F127" s="193"/>
      <c r="G127" s="173"/>
      <c r="H127" s="196"/>
    </row>
    <row r="128" spans="2:8" s="174" customFormat="1" x14ac:dyDescent="0.2">
      <c r="B128" s="191"/>
      <c r="C128" s="192"/>
      <c r="D128" s="192"/>
      <c r="E128" s="192"/>
      <c r="F128" s="193"/>
      <c r="G128" s="173"/>
      <c r="H128" s="196"/>
    </row>
    <row r="129" spans="2:8" s="174" customFormat="1" x14ac:dyDescent="0.2">
      <c r="B129" s="191"/>
      <c r="C129" s="192"/>
      <c r="D129" s="192"/>
      <c r="E129" s="192"/>
      <c r="F129" s="193"/>
      <c r="G129" s="173"/>
      <c r="H129" s="196"/>
    </row>
    <row r="130" spans="2:8" s="174" customFormat="1" x14ac:dyDescent="0.2">
      <c r="B130" s="191"/>
      <c r="C130" s="192"/>
      <c r="D130" s="192"/>
      <c r="E130" s="192"/>
      <c r="F130" s="193"/>
      <c r="G130" s="173"/>
      <c r="H130" s="196"/>
    </row>
    <row r="131" spans="2:8" x14ac:dyDescent="0.2">
      <c r="B131" s="191"/>
      <c r="C131" s="192"/>
      <c r="D131" s="192"/>
      <c r="E131" s="192"/>
      <c r="F131" s="193"/>
      <c r="G131" s="194"/>
      <c r="H131" s="195"/>
    </row>
  </sheetData>
  <mergeCells count="45">
    <mergeCell ref="C21:F21"/>
    <mergeCell ref="B1:F1"/>
    <mergeCell ref="B2:F2"/>
    <mergeCell ref="B3:F3"/>
    <mergeCell ref="B5:F5"/>
    <mergeCell ref="B6:F6"/>
    <mergeCell ref="B9:E9"/>
    <mergeCell ref="B10:B12"/>
    <mergeCell ref="C10:C12"/>
    <mergeCell ref="D10:D12"/>
    <mergeCell ref="E10:E12"/>
    <mergeCell ref="B20:F20"/>
    <mergeCell ref="B7:F7"/>
    <mergeCell ref="B22:B37"/>
    <mergeCell ref="D22:F22"/>
    <mergeCell ref="D23:F23"/>
    <mergeCell ref="C25:E27"/>
    <mergeCell ref="F25:F27"/>
    <mergeCell ref="C37:E37"/>
    <mergeCell ref="B39:B54"/>
    <mergeCell ref="D39:F39"/>
    <mergeCell ref="D40:F40"/>
    <mergeCell ref="C42:E44"/>
    <mergeCell ref="F42:F44"/>
    <mergeCell ref="C54:E54"/>
    <mergeCell ref="B56:B71"/>
    <mergeCell ref="D56:F56"/>
    <mergeCell ref="D57:F57"/>
    <mergeCell ref="C59:E61"/>
    <mergeCell ref="F59:F61"/>
    <mergeCell ref="C71:E71"/>
    <mergeCell ref="B73:B88"/>
    <mergeCell ref="D73:F73"/>
    <mergeCell ref="D74:F74"/>
    <mergeCell ref="C76:E78"/>
    <mergeCell ref="F76:F78"/>
    <mergeCell ref="C88:E88"/>
    <mergeCell ref="C109:F109"/>
    <mergeCell ref="C111:F111"/>
    <mergeCell ref="B90:B105"/>
    <mergeCell ref="D90:F90"/>
    <mergeCell ref="D91:F91"/>
    <mergeCell ref="C93:E95"/>
    <mergeCell ref="F93:F95"/>
    <mergeCell ref="C105:E10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>
      <selection activeCell="E22" sqref="E22"/>
    </sheetView>
  </sheetViews>
  <sheetFormatPr defaultColWidth="11.44140625" defaultRowHeight="14.4" x14ac:dyDescent="0.3"/>
  <cols>
    <col min="1" max="1" width="8.109375" bestFit="1" customWidth="1"/>
    <col min="2" max="2" width="44.109375" customWidth="1"/>
    <col min="3" max="3" width="14.109375" customWidth="1"/>
    <col min="4" max="4" width="19.44140625" customWidth="1"/>
    <col min="5" max="5" width="14.5546875" customWidth="1"/>
    <col min="6" max="6" width="17.5546875" customWidth="1"/>
    <col min="7" max="7" width="14.44140625" customWidth="1"/>
  </cols>
  <sheetData>
    <row r="1" spans="1:7" ht="15.6" x14ac:dyDescent="0.3">
      <c r="A1" s="321" t="s">
        <v>326</v>
      </c>
      <c r="B1" s="322"/>
      <c r="C1" s="322"/>
      <c r="D1" s="322"/>
      <c r="E1" s="322"/>
      <c r="F1" s="322"/>
      <c r="G1" s="323"/>
    </row>
    <row r="2" spans="1:7" ht="26.4" customHeight="1" x14ac:dyDescent="0.3">
      <c r="A2" s="400" t="s">
        <v>325</v>
      </c>
      <c r="B2" s="399" t="s">
        <v>324</v>
      </c>
      <c r="C2" s="399" t="s">
        <v>333</v>
      </c>
      <c r="D2" s="401" t="s">
        <v>365</v>
      </c>
      <c r="E2" s="397" t="s">
        <v>358</v>
      </c>
      <c r="F2" s="398"/>
      <c r="G2" s="399" t="s">
        <v>328</v>
      </c>
    </row>
    <row r="3" spans="1:7" ht="26.4" x14ac:dyDescent="0.3">
      <c r="A3" s="400"/>
      <c r="B3" s="399"/>
      <c r="C3" s="399"/>
      <c r="D3" s="402"/>
      <c r="E3" s="282" t="s">
        <v>329</v>
      </c>
      <c r="F3" s="283" t="s">
        <v>332</v>
      </c>
      <c r="G3" s="399"/>
    </row>
    <row r="4" spans="1:7" ht="26.4" x14ac:dyDescent="0.3">
      <c r="A4" s="400"/>
      <c r="B4" s="399"/>
      <c r="C4" s="399"/>
      <c r="D4" s="281" t="s">
        <v>331</v>
      </c>
      <c r="E4" s="282" t="s">
        <v>330</v>
      </c>
      <c r="F4" s="283" t="s">
        <v>327</v>
      </c>
      <c r="G4" s="399"/>
    </row>
    <row r="5" spans="1:7" x14ac:dyDescent="0.3">
      <c r="A5" s="205">
        <v>1</v>
      </c>
      <c r="B5" s="273" t="s">
        <v>323</v>
      </c>
      <c r="C5" s="242"/>
      <c r="D5" s="244"/>
      <c r="E5" s="244"/>
      <c r="F5" s="244"/>
      <c r="G5" s="245">
        <f>+D5+E5+F5</f>
        <v>0</v>
      </c>
    </row>
    <row r="6" spans="1:7" x14ac:dyDescent="0.3">
      <c r="A6" s="205">
        <v>2</v>
      </c>
      <c r="B6" s="240"/>
      <c r="C6" s="242"/>
      <c r="D6" s="244"/>
      <c r="E6" s="244"/>
      <c r="F6" s="244"/>
      <c r="G6" s="245">
        <f t="shared" ref="G6:G10" si="0">+D6+E6+F6</f>
        <v>0</v>
      </c>
    </row>
    <row r="7" spans="1:7" x14ac:dyDescent="0.3">
      <c r="A7" s="205">
        <v>3</v>
      </c>
      <c r="B7" s="240"/>
      <c r="C7" s="242"/>
      <c r="D7" s="244"/>
      <c r="E7" s="244"/>
      <c r="F7" s="244"/>
      <c r="G7" s="245">
        <f t="shared" si="0"/>
        <v>0</v>
      </c>
    </row>
    <row r="8" spans="1:7" x14ac:dyDescent="0.3">
      <c r="A8" s="205">
        <v>4</v>
      </c>
      <c r="B8" s="240"/>
      <c r="C8" s="242"/>
      <c r="D8" s="244"/>
      <c r="E8" s="244"/>
      <c r="F8" s="244"/>
      <c r="G8" s="245">
        <f t="shared" si="0"/>
        <v>0</v>
      </c>
    </row>
    <row r="9" spans="1:7" x14ac:dyDescent="0.3">
      <c r="A9" s="205">
        <v>5</v>
      </c>
      <c r="B9" s="240"/>
      <c r="C9" s="242"/>
      <c r="D9" s="244"/>
      <c r="E9" s="244"/>
      <c r="F9" s="244"/>
      <c r="G9" s="245">
        <f t="shared" si="0"/>
        <v>0</v>
      </c>
    </row>
    <row r="10" spans="1:7" x14ac:dyDescent="0.3">
      <c r="A10" s="205">
        <v>6</v>
      </c>
      <c r="B10" s="240"/>
      <c r="C10" s="242"/>
      <c r="D10" s="244"/>
      <c r="E10" s="244"/>
      <c r="F10" s="244"/>
      <c r="G10" s="245">
        <f t="shared" si="0"/>
        <v>0</v>
      </c>
    </row>
    <row r="11" spans="1:7" x14ac:dyDescent="0.3">
      <c r="A11" s="210"/>
      <c r="B11" s="241" t="s">
        <v>322</v>
      </c>
      <c r="C11" s="243"/>
      <c r="D11" s="243">
        <f>SUM(D5:D10)</f>
        <v>0</v>
      </c>
      <c r="E11" s="243">
        <f t="shared" ref="E11:F11" si="1">SUM(E5:E10)</f>
        <v>0</v>
      </c>
      <c r="F11" s="243">
        <f t="shared" si="1"/>
        <v>0</v>
      </c>
      <c r="G11" s="243">
        <f>SUM(G5:G10)</f>
        <v>0</v>
      </c>
    </row>
    <row r="12" spans="1:7" x14ac:dyDescent="0.3">
      <c r="D12" s="274" t="b">
        <f>D11='Buget GENERAL'!D68</f>
        <v>1</v>
      </c>
    </row>
  </sheetData>
  <mergeCells count="7">
    <mergeCell ref="E2:F2"/>
    <mergeCell ref="G2:G4"/>
    <mergeCell ref="A1:G1"/>
    <mergeCell ref="A2:A4"/>
    <mergeCell ref="B2:B4"/>
    <mergeCell ref="C2:C4"/>
    <mergeCell ref="D2:D3"/>
  </mergeCells>
  <pageMargins left="0.7" right="0.7" top="0.75" bottom="0.75" header="0.3" footer="0.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52e672-09f6-4956-baf8-ce43a4345cc3"/>
    <p92221e2f7854406845ac60820df7ed7 xmlns="7852e672-09f6-4956-baf8-ce43a4345cc3">
      <Terms xmlns="http://schemas.microsoft.com/office/infopath/2007/PartnerControls"/>
    </p92221e2f7854406845ac60820df7ed7>
  </documentManagement>
</p:properties>
</file>

<file path=customXml/item3.xml><?xml version="1.0" encoding="utf-8"?>
<?mso-contentType ?>
<SharedContentType xmlns="Microsoft.SharePoint.Taxonomy.ContentTypeSync" SourceId="28f09d94-fb0a-4d62-82b4-92c7f60c03ad" ContentTypeId="0x010100ADC8C9B4438F49D88D7FB1BC47D5DB7C05" PreviousValue="false"/>
</file>

<file path=customXml/item4.xml><?xml version="1.0" encoding="utf-8"?>
<?mso-contentType ?>
<PolicyDirtyBag xmlns="microsoft.office.server.policy.changes">
  <Microsoft.Office.RecordsManagement.PolicyFeatures.Expiration op="Delet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Grants and SAF" ma:contentTypeID="0x010100ADC8C9B4438F49D88D7FB1BC47D5DB7C0500EB65003338AD014CAFEB19AC16D2A7A0" ma:contentTypeVersion="8" ma:contentTypeDescription="Project Grants and SAF" ma:contentTypeScope="" ma:versionID="2dd2014198d0e085781c5014ca34ce62">
  <xsd:schema xmlns:xsd="http://www.w3.org/2001/XMLSchema" xmlns:xs="http://www.w3.org/2001/XMLSchema" xmlns:p="http://schemas.microsoft.com/office/2006/metadata/properties" xmlns:ns3="7852e672-09f6-4956-baf8-ce43a4345cc3" targetNamespace="http://schemas.microsoft.com/office/2006/metadata/properties" ma:root="true" ma:fieldsID="0455abbd08f84ccdc3795c277e1acaa3" ns3:_="">
    <xsd:import namespace="7852e672-09f6-4956-baf8-ce43a4345cc3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p92221e2f7854406845ac60820df7ed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2e672-09f6-4956-baf8-ce43a4345cc3" elementFormDefault="qualified">
    <xsd:import namespace="http://schemas.microsoft.com/office/2006/documentManagement/types"/>
    <xsd:import namespace="http://schemas.microsoft.com/office/infopath/2007/PartnerControls"/>
    <xsd:element name="TaxCatchAll" ma:index="4" nillable="true" ma:displayName="Taxonomy Catch All Column" ma:hidden="true" ma:list="{0a5ea961-2f97-4d6b-a8a9-256522fb1008}" ma:internalName="TaxCatchAll" ma:showField="CatchAllData" ma:web="7852e672-09f6-4956-baf8-ce43a4345c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92221e2f7854406845ac60820df7ed7" ma:index="5" nillable="true" ma:taxonomy="true" ma:internalName="p92221e2f7854406845ac60820df7ed7" ma:taxonomyFieldName="ProjectDocumentType" ma:displayName="Project Document Type" ma:fieldId="{992221e2-f785-4406-845a-c60820df7ed7}" ma:sspId="28f09d94-fb0a-4d62-82b4-92c7f60c03ad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F06537A-8F40-44B2-8214-F5C3FDAD3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E96A-33FB-4545-B6A1-C74E03D26853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7852e672-09f6-4956-baf8-ce43a4345cc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53AE97-C9DA-42DF-8138-FB291081E62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28DA329-E3D3-4A93-9BE8-8A3C4A753BAF}">
  <ds:schemaRefs>
    <ds:schemaRef ds:uri="microsoft.office.server.policy.changes"/>
  </ds:schemaRefs>
</ds:datastoreItem>
</file>

<file path=customXml/itemProps5.xml><?xml version="1.0" encoding="utf-8"?>
<ds:datastoreItem xmlns:ds="http://schemas.openxmlformats.org/officeDocument/2006/customXml" ds:itemID="{89AF5071-92A8-4E63-810C-291DAED7B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2e672-09f6-4956-baf8-ce43a4345c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925D34FB-0C21-47C3-BDCA-DF4BF68FA62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Buget GENERAL</vt:lpstr>
      <vt:lpstr>Budget Lunar-Beneficiar</vt:lpstr>
      <vt:lpstr>Buget Lunar-Proiectul </vt:lpstr>
      <vt:lpstr>PPTO POR HITOS</vt:lpstr>
      <vt:lpstr>Fog y Simplificado</vt:lpstr>
      <vt:lpstr>Eventos</vt:lpstr>
      <vt:lpstr>Subcontrato Precio Fijo</vt:lpstr>
      <vt:lpstr>Buget pe Etape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</cp:lastModifiedBy>
  <cp:lastPrinted>2015-09-02T13:11:55Z</cp:lastPrinted>
  <dcterms:created xsi:type="dcterms:W3CDTF">2011-12-19T20:05:27Z</dcterms:created>
  <dcterms:modified xsi:type="dcterms:W3CDTF">2016-02-15T09:56:59Z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0x010100ADC8C9B4438F49D88D7FB1BC47D5DB7C0500EB65003338AD014CAFEB19AC16D2A7A0</vt:lpwstr>
  </property>
</Properties>
</file>